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canned Documents\2357-B Ridge Way Culvert Replacement\"/>
    </mc:Choice>
  </mc:AlternateContent>
  <xr:revisionPtr revIDLastSave="0" documentId="13_ncr:1_{5049225C-EEF2-4E78-AF95-0B2FB718C287}" xr6:coauthVersionLast="47" xr6:coauthVersionMax="47" xr10:uidLastSave="{00000000-0000-0000-0000-000000000000}"/>
  <bookViews>
    <workbookView xWindow="-120" yWindow="-120" windowWidth="29040" windowHeight="16440" tabRatio="903" xr2:uid="{00000000-000D-0000-FFFF-FFFF00000000}"/>
  </bookViews>
  <sheets>
    <sheet name="Bid Price Sheet" sheetId="39" r:id="rId1"/>
  </sheets>
  <definedNames>
    <definedName name="_xlnm.Print_Area" localSheetId="0">'Bid Price Sheet'!$A$1:$F$28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9" l="1"/>
  <c r="F36" i="39"/>
  <c r="F35" i="39"/>
  <c r="F34" i="39"/>
  <c r="F33" i="39"/>
  <c r="F25" i="39"/>
  <c r="F23" i="39" l="1"/>
  <c r="F24" i="39"/>
  <c r="C21" i="39"/>
  <c r="F21" i="39" s="1"/>
  <c r="F22" i="39"/>
  <c r="C19" i="39"/>
  <c r="F18" i="39"/>
  <c r="C17" i="39"/>
  <c r="F17" i="39" s="1"/>
  <c r="C16" i="39"/>
  <c r="F19" i="39" l="1"/>
  <c r="F16" i="39"/>
  <c r="C20" i="39"/>
  <c r="F20" i="39" s="1"/>
  <c r="C11" i="39"/>
  <c r="F11" i="39" l="1"/>
  <c r="F12" i="39"/>
  <c r="F13" i="39"/>
  <c r="F14" i="39"/>
  <c r="F15" i="39"/>
  <c r="F3" i="39" l="1"/>
  <c r="F4" i="39"/>
  <c r="F5" i="39"/>
  <c r="F6" i="39"/>
  <c r="F7" i="39"/>
  <c r="F8" i="39"/>
  <c r="F9" i="39"/>
  <c r="F10" i="39"/>
  <c r="F26" i="39"/>
  <c r="F27" i="39"/>
  <c r="F2" i="39"/>
  <c r="F28" i="3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0591502.tpr" type="6" refreshedVersion="4" background="1" saveData="1">
    <textPr codePage="437" sourceFile="J:\2010019\Contract Submittal\Quantities\0591502.tpr.txt" tab="0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0591502.tpr1" type="6" refreshedVersion="4" background="1" saveData="1">
    <textPr codePage="437" sourceFile="J:\2010019\Contract Submittal\Quantities\0591502.tpr.txt">
      <textFields>
        <textField/>
      </textFields>
    </textPr>
  </connection>
</connections>
</file>

<file path=xl/sharedStrings.xml><?xml version="1.0" encoding="utf-8"?>
<sst xmlns="http://schemas.openxmlformats.org/spreadsheetml/2006/main" count="107" uniqueCount="78">
  <si>
    <t>210-0100</t>
  </si>
  <si>
    <t>LS</t>
  </si>
  <si>
    <t>SY</t>
  </si>
  <si>
    <t>LF</t>
  </si>
  <si>
    <t>TN</t>
  </si>
  <si>
    <t>AC</t>
  </si>
  <si>
    <t>EA</t>
  </si>
  <si>
    <t>PLASTIC FILTER FABRIC</t>
  </si>
  <si>
    <t>SOD</t>
  </si>
  <si>
    <t>TEMPORARY GRASSING</t>
  </si>
  <si>
    <t>150-1000</t>
  </si>
  <si>
    <t>603-7000</t>
  </si>
  <si>
    <t>163-0232</t>
  </si>
  <si>
    <t>163-0240</t>
  </si>
  <si>
    <t>MULCH</t>
  </si>
  <si>
    <t>165-0030</t>
  </si>
  <si>
    <t>171-0030</t>
  </si>
  <si>
    <t>700-9300</t>
  </si>
  <si>
    <t>MAINTENANCE OF TEMPORARY SILT FENCE, TP C</t>
  </si>
  <si>
    <t>TRAFFIC CONTROL</t>
  </si>
  <si>
    <t>402-3190</t>
  </si>
  <si>
    <t>TACK COAT</t>
  </si>
  <si>
    <t>GL</t>
  </si>
  <si>
    <t>163-0301</t>
  </si>
  <si>
    <t>CONSTRUCT AND REMOVE CONSTRUCTION EXITS</t>
  </si>
  <si>
    <t>603-2180</t>
  </si>
  <si>
    <t>STN DUMPED RIP RAP, TP 3, 12 IN</t>
  </si>
  <si>
    <t>UNIT</t>
  </si>
  <si>
    <t>ESTIMATED QUANTITY</t>
  </si>
  <si>
    <t>UNIT PRICE</t>
  </si>
  <si>
    <t>PAY ITEM NO.</t>
  </si>
  <si>
    <t>ITEM DESCRIPTION</t>
  </si>
  <si>
    <t>CY</t>
  </si>
  <si>
    <t>AMOUNT</t>
  </si>
  <si>
    <t>TEMPOARY SILT FENCE, TP C</t>
  </si>
  <si>
    <t>201-1500</t>
  </si>
  <si>
    <t>CLEARING &amp; GRUBBING</t>
  </si>
  <si>
    <t>207-0203</t>
  </si>
  <si>
    <t>FOUND BKFILL MATL, TP II</t>
  </si>
  <si>
    <t>310-5060</t>
  </si>
  <si>
    <t>GR AGGR BASE CRS, 6 INCH, INCL MATL</t>
  </si>
  <si>
    <t>RECYCLED ASPH CONC 19 MM SUPERPAVE, GP 1 OR 2, INCL BITUM MATL &amp; H LIME</t>
  </si>
  <si>
    <t>413-0750</t>
  </si>
  <si>
    <t>RECYCLED ASPH CONC 9.5 MM SUPERPAVE, TYPE II, GP 2 ONLY, INCL BITUM MATL &amp; H LIME</t>
  </si>
  <si>
    <t>402-3103</t>
  </si>
  <si>
    <t>TOTAL BASE BID RIDGE WAY CULVERT REPLACEMENT</t>
  </si>
  <si>
    <t>610-2365</t>
  </si>
  <si>
    <t>REMOVE WATER MAIN, 6 IN</t>
  </si>
  <si>
    <t>670-1060</t>
  </si>
  <si>
    <t>WATER MAIN, 6 IN, DIP</t>
  </si>
  <si>
    <t>670-2002</t>
  </si>
  <si>
    <t>VALVE MARKER</t>
  </si>
  <si>
    <t>670-2060</t>
  </si>
  <si>
    <t>GATE VALVE, 6 IN</t>
  </si>
  <si>
    <t>670-9245</t>
  </si>
  <si>
    <t>STEEL CASING, 12 IN</t>
  </si>
  <si>
    <t>GRADING COMPLETE-</t>
  </si>
  <si>
    <t>441-0600</t>
  </si>
  <si>
    <t>CONCRETE HEADWALLS</t>
  </si>
  <si>
    <t>999-1000</t>
  </si>
  <si>
    <t>ALLOWANCE</t>
  </si>
  <si>
    <t>ALTERNATE BID ITEM NO.</t>
  </si>
  <si>
    <t>441-6012</t>
  </si>
  <si>
    <t>CONC CURB &amp; GUTTER, 6 IN X 24 IN, TP 2</t>
  </si>
  <si>
    <t>550-1420</t>
  </si>
  <si>
    <t>550-1360</t>
  </si>
  <si>
    <t>STORM DRAIN PIPE, HDPE, 36 IN, H 1-10</t>
  </si>
  <si>
    <t>STORM DRAIN PIPE, RCP, 42 IN, H 1-10</t>
  </si>
  <si>
    <t>STORM DRAIN PIPE, HDPE, 42 IN, H 1-10</t>
  </si>
  <si>
    <t>668-1200</t>
  </si>
  <si>
    <t>CATCH BASIN, GP 2</t>
  </si>
  <si>
    <t>668-1210</t>
  </si>
  <si>
    <t>CATCH BASIN, GP 2, ADDL DEPTH</t>
  </si>
  <si>
    <t>668-2100</t>
  </si>
  <si>
    <t>DROP INLET, GP 1, TYPE C WITH WEIR</t>
  </si>
  <si>
    <t>668-2110</t>
  </si>
  <si>
    <t>DROP INLET, GP 1, TYPE C WITH WEIR, ADDL DEPTH</t>
  </si>
  <si>
    <t>Company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</si>
</sst>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4" fontId="5" fillId="3" borderId="1" xfId="6" applyFont="1" applyFill="1" applyBorder="1" applyAlignment="1">
      <alignment horizontal="center" vertical="center" wrapText="1"/>
    </xf>
    <xf numFmtId="44" fontId="5" fillId="0" borderId="2" xfId="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4" fontId="5" fillId="3" borderId="1" xfId="6" applyFont="1" applyFill="1" applyBorder="1" applyAlignment="1">
      <alignment vertical="center"/>
    </xf>
    <xf numFmtId="44" fontId="5" fillId="3" borderId="1" xfId="6" applyFont="1" applyFill="1" applyBorder="1" applyAlignment="1">
      <alignment horizontal="right" vertical="center"/>
    </xf>
    <xf numFmtId="0" fontId="5" fillId="0" borderId="0" xfId="0" applyFont="1"/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4" fontId="6" fillId="2" borderId="4" xfId="0" applyNumberFormat="1" applyFont="1" applyFill="1" applyBorder="1" applyAlignment="1">
      <alignment horizontal="left" indent="3"/>
    </xf>
    <xf numFmtId="0" fontId="6" fillId="2" borderId="4" xfId="0" applyFont="1" applyFill="1" applyBorder="1" applyAlignment="1">
      <alignment horizontal="center"/>
    </xf>
    <xf numFmtId="44" fontId="7" fillId="2" borderId="4" xfId="6" applyFont="1" applyFill="1" applyBorder="1" applyAlignment="1">
      <alignment horizontal="right"/>
    </xf>
    <xf numFmtId="44" fontId="7" fillId="2" borderId="5" xfId="6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 indent="3"/>
    </xf>
    <xf numFmtId="44" fontId="5" fillId="0" borderId="1" xfId="6" applyFont="1" applyBorder="1"/>
    <xf numFmtId="4" fontId="5" fillId="0" borderId="1" xfId="0" applyNumberFormat="1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4" fontId="5" fillId="0" borderId="0" xfId="0" applyNumberFormat="1" applyFont="1"/>
    <xf numFmtId="0" fontId="8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</cellXfs>
  <cellStyles count="7">
    <cellStyle name="Currency" xfId="6" builtinId="4"/>
    <cellStyle name="Currency 2" xfId="2" xr:uid="{00000000-0005-0000-0000-000001000000}"/>
    <cellStyle name="Currency 2 2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2 2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Normal="100" workbookViewId="0">
      <selection activeCell="L5" sqref="L5"/>
    </sheetView>
  </sheetViews>
  <sheetFormatPr defaultColWidth="9.140625" defaultRowHeight="12" x14ac:dyDescent="0.2"/>
  <cols>
    <col min="1" max="1" width="11.7109375" style="20" customWidth="1"/>
    <col min="2" max="2" width="65.7109375" style="21" bestFit="1" customWidth="1"/>
    <col min="3" max="3" width="16.28515625" style="22" bestFit="1" customWidth="1"/>
    <col min="4" max="4" width="8.28515625" style="20" customWidth="1"/>
    <col min="5" max="5" width="12" style="13" customWidth="1"/>
    <col min="6" max="6" width="17.85546875" style="13" customWidth="1"/>
    <col min="7" max="16384" width="9.140625" style="13"/>
  </cols>
  <sheetData>
    <row r="1" spans="1:6" s="10" customFormat="1" ht="23.25" customHeight="1" x14ac:dyDescent="0.25">
      <c r="A1" s="7" t="s">
        <v>30</v>
      </c>
      <c r="B1" s="8" t="s">
        <v>31</v>
      </c>
      <c r="C1" s="9" t="s">
        <v>28</v>
      </c>
      <c r="D1" s="7" t="s">
        <v>27</v>
      </c>
      <c r="E1" s="7" t="s">
        <v>29</v>
      </c>
      <c r="F1" s="7" t="s">
        <v>33</v>
      </c>
    </row>
    <row r="2" spans="1:6" s="10" customFormat="1" ht="18" customHeight="1" x14ac:dyDescent="0.25">
      <c r="A2" s="1" t="s">
        <v>10</v>
      </c>
      <c r="B2" s="2" t="s">
        <v>19</v>
      </c>
      <c r="C2" s="25">
        <v>1</v>
      </c>
      <c r="D2" s="1" t="s">
        <v>1</v>
      </c>
      <c r="E2" s="6"/>
      <c r="F2" s="6">
        <f>E2*C2</f>
        <v>0</v>
      </c>
    </row>
    <row r="3" spans="1:6" s="10" customFormat="1" ht="18" customHeight="1" x14ac:dyDescent="0.25">
      <c r="A3" s="3" t="s">
        <v>12</v>
      </c>
      <c r="B3" s="4" t="s">
        <v>9</v>
      </c>
      <c r="C3" s="26">
        <v>0.08</v>
      </c>
      <c r="D3" s="3" t="s">
        <v>5</v>
      </c>
      <c r="E3" s="5"/>
      <c r="F3" s="6">
        <f t="shared" ref="F3:F27" si="0">E3*C3</f>
        <v>0</v>
      </c>
    </row>
    <row r="4" spans="1:6" s="10" customFormat="1" ht="18" customHeight="1" x14ac:dyDescent="0.25">
      <c r="A4" s="3" t="s">
        <v>13</v>
      </c>
      <c r="B4" s="4" t="s">
        <v>14</v>
      </c>
      <c r="C4" s="27">
        <v>1</v>
      </c>
      <c r="D4" s="3" t="s">
        <v>4</v>
      </c>
      <c r="E4" s="11"/>
      <c r="F4" s="6">
        <f t="shared" si="0"/>
        <v>0</v>
      </c>
    </row>
    <row r="5" spans="1:6" s="10" customFormat="1" ht="18" customHeight="1" x14ac:dyDescent="0.25">
      <c r="A5" s="3" t="s">
        <v>23</v>
      </c>
      <c r="B5" s="4" t="s">
        <v>24</v>
      </c>
      <c r="C5" s="27">
        <v>1</v>
      </c>
      <c r="D5" s="3" t="s">
        <v>6</v>
      </c>
      <c r="E5" s="12"/>
      <c r="F5" s="6">
        <f t="shared" si="0"/>
        <v>0</v>
      </c>
    </row>
    <row r="6" spans="1:6" s="10" customFormat="1" ht="18" customHeight="1" x14ac:dyDescent="0.25">
      <c r="A6" s="3" t="s">
        <v>15</v>
      </c>
      <c r="B6" s="4" t="s">
        <v>18</v>
      </c>
      <c r="C6" s="27">
        <v>280</v>
      </c>
      <c r="D6" s="3" t="s">
        <v>3</v>
      </c>
      <c r="E6" s="11"/>
      <c r="F6" s="6">
        <f t="shared" si="0"/>
        <v>0</v>
      </c>
    </row>
    <row r="7" spans="1:6" s="10" customFormat="1" ht="18" customHeight="1" x14ac:dyDescent="0.25">
      <c r="A7" s="3" t="s">
        <v>16</v>
      </c>
      <c r="B7" s="4" t="s">
        <v>34</v>
      </c>
      <c r="C7" s="27">
        <v>280</v>
      </c>
      <c r="D7" s="3" t="s">
        <v>3</v>
      </c>
      <c r="E7" s="11"/>
      <c r="F7" s="6">
        <f t="shared" si="0"/>
        <v>0</v>
      </c>
    </row>
    <row r="8" spans="1:6" s="10" customFormat="1" ht="18" customHeight="1" x14ac:dyDescent="0.25">
      <c r="A8" s="3" t="s">
        <v>35</v>
      </c>
      <c r="B8" s="4" t="s">
        <v>36</v>
      </c>
      <c r="C8" s="27">
        <v>1</v>
      </c>
      <c r="D8" s="3" t="s">
        <v>1</v>
      </c>
      <c r="E8" s="11"/>
      <c r="F8" s="6">
        <f t="shared" si="0"/>
        <v>0</v>
      </c>
    </row>
    <row r="9" spans="1:6" s="10" customFormat="1" ht="18" customHeight="1" x14ac:dyDescent="0.25">
      <c r="A9" s="3" t="s">
        <v>37</v>
      </c>
      <c r="B9" s="4" t="s">
        <v>38</v>
      </c>
      <c r="C9" s="27">
        <v>137.36000000000001</v>
      </c>
      <c r="D9" s="3" t="s">
        <v>32</v>
      </c>
      <c r="E9" s="11"/>
      <c r="F9" s="6">
        <f t="shared" si="0"/>
        <v>0</v>
      </c>
    </row>
    <row r="10" spans="1:6" s="10" customFormat="1" ht="18" customHeight="1" x14ac:dyDescent="0.25">
      <c r="A10" s="3" t="s">
        <v>0</v>
      </c>
      <c r="B10" s="4" t="s">
        <v>56</v>
      </c>
      <c r="C10" s="27">
        <v>1</v>
      </c>
      <c r="D10" s="3" t="s">
        <v>1</v>
      </c>
      <c r="E10" s="11"/>
      <c r="F10" s="6">
        <f t="shared" si="0"/>
        <v>0</v>
      </c>
    </row>
    <row r="11" spans="1:6" s="10" customFormat="1" ht="18" customHeight="1" x14ac:dyDescent="0.25">
      <c r="A11" s="3" t="s">
        <v>39</v>
      </c>
      <c r="B11" s="4" t="s">
        <v>40</v>
      </c>
      <c r="C11" s="27">
        <f>1445.5/9</f>
        <v>160.61111111111111</v>
      </c>
      <c r="D11" s="3" t="s">
        <v>2</v>
      </c>
      <c r="E11" s="11"/>
      <c r="F11" s="6">
        <f t="shared" si="0"/>
        <v>0</v>
      </c>
    </row>
    <row r="12" spans="1:6" s="10" customFormat="1" ht="18" customHeight="1" x14ac:dyDescent="0.25">
      <c r="A12" s="3" t="s">
        <v>44</v>
      </c>
      <c r="B12" s="4" t="s">
        <v>43</v>
      </c>
      <c r="C12" s="27">
        <v>13.72</v>
      </c>
      <c r="D12" s="3" t="s">
        <v>4</v>
      </c>
      <c r="E12" s="11"/>
      <c r="F12" s="6">
        <f t="shared" si="0"/>
        <v>0</v>
      </c>
    </row>
    <row r="13" spans="1:6" s="10" customFormat="1" ht="18" customHeight="1" x14ac:dyDescent="0.25">
      <c r="A13" s="3" t="s">
        <v>20</v>
      </c>
      <c r="B13" s="4" t="s">
        <v>41</v>
      </c>
      <c r="C13" s="27">
        <v>18.3</v>
      </c>
      <c r="D13" s="3" t="s">
        <v>4</v>
      </c>
      <c r="E13" s="12"/>
      <c r="F13" s="6">
        <f t="shared" si="0"/>
        <v>0</v>
      </c>
    </row>
    <row r="14" spans="1:6" s="10" customFormat="1" ht="18" customHeight="1" x14ac:dyDescent="0.25">
      <c r="A14" s="3" t="s">
        <v>42</v>
      </c>
      <c r="B14" s="4" t="s">
        <v>21</v>
      </c>
      <c r="C14" s="24">
        <v>8.1300000000000008</v>
      </c>
      <c r="D14" s="3" t="s">
        <v>22</v>
      </c>
      <c r="E14" s="11"/>
      <c r="F14" s="6">
        <f t="shared" si="0"/>
        <v>0</v>
      </c>
    </row>
    <row r="15" spans="1:6" s="10" customFormat="1" ht="18" customHeight="1" x14ac:dyDescent="0.25">
      <c r="A15" s="28" t="s">
        <v>57</v>
      </c>
      <c r="B15" s="29" t="s">
        <v>58</v>
      </c>
      <c r="C15" s="27">
        <v>2</v>
      </c>
      <c r="D15" s="3" t="s">
        <v>6</v>
      </c>
      <c r="E15" s="11"/>
      <c r="F15" s="6">
        <f t="shared" si="0"/>
        <v>0</v>
      </c>
    </row>
    <row r="16" spans="1:6" s="10" customFormat="1" ht="18" customHeight="1" x14ac:dyDescent="0.25">
      <c r="A16" s="28" t="s">
        <v>62</v>
      </c>
      <c r="B16" s="29" t="s">
        <v>63</v>
      </c>
      <c r="C16" s="27">
        <f>61*2</f>
        <v>122</v>
      </c>
      <c r="D16" s="3" t="s">
        <v>3</v>
      </c>
      <c r="E16" s="11"/>
      <c r="F16" s="6">
        <f t="shared" si="0"/>
        <v>0</v>
      </c>
    </row>
    <row r="17" spans="1:8" s="10" customFormat="1" ht="18" customHeight="1" x14ac:dyDescent="0.25">
      <c r="A17" s="28" t="s">
        <v>65</v>
      </c>
      <c r="B17" s="29" t="s">
        <v>66</v>
      </c>
      <c r="C17" s="27">
        <f>55+126</f>
        <v>181</v>
      </c>
      <c r="D17" s="3" t="s">
        <v>3</v>
      </c>
      <c r="E17" s="11"/>
      <c r="F17" s="6">
        <f t="shared" si="0"/>
        <v>0</v>
      </c>
    </row>
    <row r="18" spans="1:8" s="10" customFormat="1" ht="18" customHeight="1" x14ac:dyDescent="0.25">
      <c r="A18" s="3" t="s">
        <v>64</v>
      </c>
      <c r="B18" s="4" t="s">
        <v>67</v>
      </c>
      <c r="C18" s="27">
        <v>32</v>
      </c>
      <c r="D18" s="3" t="s">
        <v>3</v>
      </c>
      <c r="E18" s="11"/>
      <c r="F18" s="6">
        <f t="shared" si="0"/>
        <v>0</v>
      </c>
    </row>
    <row r="19" spans="1:8" s="10" customFormat="1" ht="18" customHeight="1" x14ac:dyDescent="0.25">
      <c r="A19" s="3" t="s">
        <v>64</v>
      </c>
      <c r="B19" s="4" t="s">
        <v>68</v>
      </c>
      <c r="C19" s="27">
        <f>84+37</f>
        <v>121</v>
      </c>
      <c r="D19" s="3" t="s">
        <v>3</v>
      </c>
      <c r="E19" s="11"/>
      <c r="F19" s="6">
        <f t="shared" si="0"/>
        <v>0</v>
      </c>
    </row>
    <row r="20" spans="1:8" s="10" customFormat="1" ht="18" customHeight="1" x14ac:dyDescent="0.25">
      <c r="A20" s="3" t="s">
        <v>25</v>
      </c>
      <c r="B20" s="4" t="s">
        <v>26</v>
      </c>
      <c r="C20" s="27">
        <f>1771/9</f>
        <v>196.77777777777777</v>
      </c>
      <c r="D20" s="3" t="s">
        <v>2</v>
      </c>
      <c r="E20" s="11"/>
      <c r="F20" s="6">
        <f t="shared" si="0"/>
        <v>0</v>
      </c>
    </row>
    <row r="21" spans="1:8" s="10" customFormat="1" ht="18" customHeight="1" x14ac:dyDescent="0.25">
      <c r="A21" s="3" t="s">
        <v>11</v>
      </c>
      <c r="B21" s="4" t="s">
        <v>7</v>
      </c>
      <c r="C21" s="27">
        <f>1771/9</f>
        <v>196.77777777777777</v>
      </c>
      <c r="D21" s="3" t="s">
        <v>2</v>
      </c>
      <c r="E21" s="12"/>
      <c r="F21" s="6">
        <f t="shared" si="0"/>
        <v>0</v>
      </c>
    </row>
    <row r="22" spans="1:8" s="10" customFormat="1" ht="18" customHeight="1" x14ac:dyDescent="0.25">
      <c r="A22" s="3" t="s">
        <v>69</v>
      </c>
      <c r="B22" s="4" t="s">
        <v>70</v>
      </c>
      <c r="C22" s="27">
        <v>2</v>
      </c>
      <c r="D22" s="3" t="s">
        <v>6</v>
      </c>
      <c r="E22" s="12"/>
      <c r="F22" s="6">
        <f t="shared" si="0"/>
        <v>0</v>
      </c>
    </row>
    <row r="23" spans="1:8" s="10" customFormat="1" ht="18" customHeight="1" x14ac:dyDescent="0.25">
      <c r="A23" s="3" t="s">
        <v>71</v>
      </c>
      <c r="B23" s="4" t="s">
        <v>72</v>
      </c>
      <c r="C23" s="27">
        <v>5</v>
      </c>
      <c r="D23" s="3" t="s">
        <v>3</v>
      </c>
      <c r="E23" s="12"/>
      <c r="F23" s="6">
        <f t="shared" si="0"/>
        <v>0</v>
      </c>
    </row>
    <row r="24" spans="1:8" s="10" customFormat="1" ht="18" customHeight="1" x14ac:dyDescent="0.25">
      <c r="A24" s="3" t="s">
        <v>73</v>
      </c>
      <c r="B24" s="4" t="s">
        <v>74</v>
      </c>
      <c r="C24" s="27">
        <v>2</v>
      </c>
      <c r="D24" s="3" t="s">
        <v>6</v>
      </c>
      <c r="E24" s="12"/>
      <c r="F24" s="6">
        <f t="shared" si="0"/>
        <v>0</v>
      </c>
    </row>
    <row r="25" spans="1:8" s="10" customFormat="1" ht="18" customHeight="1" x14ac:dyDescent="0.25">
      <c r="A25" s="3" t="s">
        <v>75</v>
      </c>
      <c r="B25" s="4" t="s">
        <v>76</v>
      </c>
      <c r="C25" s="27">
        <v>5</v>
      </c>
      <c r="D25" s="3" t="s">
        <v>3</v>
      </c>
      <c r="E25" s="12"/>
      <c r="F25" s="6">
        <f t="shared" si="0"/>
        <v>0</v>
      </c>
    </row>
    <row r="26" spans="1:8" s="10" customFormat="1" ht="18" customHeight="1" x14ac:dyDescent="0.25">
      <c r="A26" s="3" t="s">
        <v>17</v>
      </c>
      <c r="B26" s="4" t="s">
        <v>8</v>
      </c>
      <c r="C26" s="27">
        <v>1536</v>
      </c>
      <c r="D26" s="3" t="s">
        <v>2</v>
      </c>
      <c r="E26" s="11"/>
      <c r="F26" s="6">
        <f t="shared" si="0"/>
        <v>0</v>
      </c>
    </row>
    <row r="27" spans="1:8" s="10" customFormat="1" ht="18" customHeight="1" x14ac:dyDescent="0.25">
      <c r="A27" s="3" t="s">
        <v>59</v>
      </c>
      <c r="B27" s="4" t="s">
        <v>60</v>
      </c>
      <c r="C27" s="27">
        <v>1</v>
      </c>
      <c r="D27" s="3" t="s">
        <v>1</v>
      </c>
      <c r="E27" s="11">
        <v>25000</v>
      </c>
      <c r="F27" s="6">
        <f t="shared" si="0"/>
        <v>25000</v>
      </c>
    </row>
    <row r="28" spans="1:8" ht="16.899999999999999" customHeight="1" x14ac:dyDescent="0.2">
      <c r="A28" s="14"/>
      <c r="B28" s="15"/>
      <c r="C28" s="16"/>
      <c r="D28" s="17"/>
      <c r="E28" s="18" t="s">
        <v>45</v>
      </c>
      <c r="F28" s="19">
        <f>SUM(F2:F27)</f>
        <v>25000</v>
      </c>
      <c r="H28" s="30"/>
    </row>
    <row r="32" spans="1:8" s="10" customFormat="1" ht="23.25" customHeight="1" x14ac:dyDescent="0.25">
      <c r="A32" s="7" t="s">
        <v>61</v>
      </c>
      <c r="B32" s="8" t="s">
        <v>31</v>
      </c>
      <c r="C32" s="9" t="s">
        <v>28</v>
      </c>
      <c r="D32" s="7" t="s">
        <v>27</v>
      </c>
      <c r="E32" s="7" t="s">
        <v>29</v>
      </c>
      <c r="F32" s="7" t="s">
        <v>33</v>
      </c>
    </row>
    <row r="33" spans="1:6" ht="18" customHeight="1" x14ac:dyDescent="0.2">
      <c r="A33" s="3" t="s">
        <v>46</v>
      </c>
      <c r="B33" s="4" t="s">
        <v>47</v>
      </c>
      <c r="C33" s="24">
        <v>40</v>
      </c>
      <c r="D33" s="3" t="s">
        <v>3</v>
      </c>
      <c r="E33" s="23"/>
      <c r="F33" s="6">
        <f t="shared" ref="F33:F37" si="1">E33*C33</f>
        <v>0</v>
      </c>
    </row>
    <row r="34" spans="1:6" ht="18" customHeight="1" x14ac:dyDescent="0.2">
      <c r="A34" s="3" t="s">
        <v>48</v>
      </c>
      <c r="B34" s="4" t="s">
        <v>49</v>
      </c>
      <c r="C34" s="24">
        <v>40</v>
      </c>
      <c r="D34" s="3" t="s">
        <v>3</v>
      </c>
      <c r="E34" s="23"/>
      <c r="F34" s="6">
        <f t="shared" si="1"/>
        <v>0</v>
      </c>
    </row>
    <row r="35" spans="1:6" ht="18" customHeight="1" x14ac:dyDescent="0.2">
      <c r="A35" s="3" t="s">
        <v>50</v>
      </c>
      <c r="B35" s="4" t="s">
        <v>51</v>
      </c>
      <c r="C35" s="24">
        <v>2</v>
      </c>
      <c r="D35" s="3" t="s">
        <v>6</v>
      </c>
      <c r="E35" s="23"/>
      <c r="F35" s="6">
        <f t="shared" si="1"/>
        <v>0</v>
      </c>
    </row>
    <row r="36" spans="1:6" ht="18" customHeight="1" x14ac:dyDescent="0.2">
      <c r="A36" s="3" t="s">
        <v>52</v>
      </c>
      <c r="B36" s="4" t="s">
        <v>53</v>
      </c>
      <c r="C36" s="24">
        <v>2</v>
      </c>
      <c r="D36" s="3" t="s">
        <v>6</v>
      </c>
      <c r="E36" s="23"/>
      <c r="F36" s="6">
        <f t="shared" si="1"/>
        <v>0</v>
      </c>
    </row>
    <row r="37" spans="1:6" ht="18" customHeight="1" x14ac:dyDescent="0.2">
      <c r="A37" s="3" t="s">
        <v>54</v>
      </c>
      <c r="B37" s="4" t="s">
        <v>55</v>
      </c>
      <c r="C37" s="24">
        <v>16</v>
      </c>
      <c r="D37" s="3" t="s">
        <v>3</v>
      </c>
      <c r="E37" s="23"/>
      <c r="F37" s="6">
        <f t="shared" si="1"/>
        <v>0</v>
      </c>
    </row>
    <row r="39" spans="1:6" ht="15.75" x14ac:dyDescent="0.25">
      <c r="A39" s="31" t="s">
        <v>77</v>
      </c>
    </row>
    <row r="40" spans="1:6" ht="23.25" customHeight="1" thickBot="1" x14ac:dyDescent="0.25">
      <c r="A40" s="32"/>
      <c r="B40" s="33"/>
    </row>
  </sheetData>
  <printOptions horizontalCentered="1"/>
  <pageMargins left="0.1" right="0.1" top="0.4" bottom="0.3" header="0" footer="0.1"/>
  <pageSetup fitToHeight="8" orientation="landscape" r:id="rId1"/>
  <headerFooter>
    <oddHeader>&amp;R&amp;"-,Bold"&amp;9Bidder:________________________</oddHeader>
    <oddFooter>&amp;R&amp;8ITB #XXXX-X: CEDAR TRAIL CULVERT REPLACEMENT   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Price Sheet</vt:lpstr>
      <vt:lpstr>'Bid Price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Scruff</dc:creator>
  <cp:lastModifiedBy>Natasha Duggan</cp:lastModifiedBy>
  <cp:lastPrinted>2023-11-29T15:52:52Z</cp:lastPrinted>
  <dcterms:created xsi:type="dcterms:W3CDTF">2009-01-14T19:02:51Z</dcterms:created>
  <dcterms:modified xsi:type="dcterms:W3CDTF">2024-01-11T19:46:20Z</dcterms:modified>
</cp:coreProperties>
</file>