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 Files - Natasha\Env Mngt\#2283-B Heritage Way Stormwater Replacement\"/>
    </mc:Choice>
  </mc:AlternateContent>
  <xr:revisionPtr revIDLastSave="0" documentId="13_ncr:1_{7D68458E-3EBF-4322-95A1-4CC1C183E177}" xr6:coauthVersionLast="47" xr6:coauthVersionMax="47" xr10:uidLastSave="{00000000-0000-0000-0000-000000000000}"/>
  <bookViews>
    <workbookView xWindow="-108" yWindow="-108" windowWidth="23256" windowHeight="13176" tabRatio="903" xr2:uid="{00000000-000D-0000-FFFF-FFFF00000000}"/>
  </bookViews>
  <sheets>
    <sheet name="Bid Price Sheet" sheetId="39" r:id="rId1"/>
  </sheets>
  <definedNames>
    <definedName name="_xlnm.Print_Area" localSheetId="0">'Bid Price Sheet'!$A$1:$F$25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9" l="1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3" i="39"/>
  <c r="C15" i="39"/>
  <c r="F25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<sst xmlns="http://schemas.openxmlformats.org/spreadsheetml/2006/main" count="71" uniqueCount="58">
  <si>
    <t>LS</t>
  </si>
  <si>
    <t>SY</t>
  </si>
  <si>
    <t>LF</t>
  </si>
  <si>
    <t>TN</t>
  </si>
  <si>
    <t>AC</t>
  </si>
  <si>
    <t>EA</t>
  </si>
  <si>
    <t>SOD</t>
  </si>
  <si>
    <t>TEMPORARY GRASSING</t>
  </si>
  <si>
    <t>150-1000</t>
  </si>
  <si>
    <t>163-0232</t>
  </si>
  <si>
    <t>163-0240</t>
  </si>
  <si>
    <t>MULCH</t>
  </si>
  <si>
    <t>165-0030</t>
  </si>
  <si>
    <t>171-0030</t>
  </si>
  <si>
    <t>700-9300</t>
  </si>
  <si>
    <t>MAINTENANCE OF TEMPORARY SILT FENCE, TP C</t>
  </si>
  <si>
    <t>TRAFFIC CONTROL</t>
  </si>
  <si>
    <t>402-3190</t>
  </si>
  <si>
    <t>TACK COAT</t>
  </si>
  <si>
    <t>GL</t>
  </si>
  <si>
    <t>UNIT</t>
  </si>
  <si>
    <t>ESTIMATED QUANTITY</t>
  </si>
  <si>
    <t>UNIT PRICE</t>
  </si>
  <si>
    <t>PAY ITEM NO.</t>
  </si>
  <si>
    <t>ITEM DESCRIPTION</t>
  </si>
  <si>
    <t>CY</t>
  </si>
  <si>
    <t>TEMPOARY SILT FENCE, TP C</t>
  </si>
  <si>
    <t>201-1500</t>
  </si>
  <si>
    <t>207-0203</t>
  </si>
  <si>
    <t>FOUND BKFILL MATL, TP II</t>
  </si>
  <si>
    <t>310-5060</t>
  </si>
  <si>
    <t>GR AGGR BASE CRS, 6 INCH, INCL MATL</t>
  </si>
  <si>
    <t>RECYCLED ASPH CONC 19 MM SUPERPAVE, GP 1 OR 2, INCL BITUM MATL &amp; H LIME</t>
  </si>
  <si>
    <t>413-0750</t>
  </si>
  <si>
    <t>RECYCLED ASPH CONC 9.5 MM SUPERPAVE, TYPE II, GP 2 ONLY, INCL BITUM MATL &amp; H LIME</t>
  </si>
  <si>
    <t>402-3103</t>
  </si>
  <si>
    <t>550-1240</t>
  </si>
  <si>
    <t>STORM DRAIN PIPE, 24 IN, H 1-10</t>
  </si>
  <si>
    <t>550-1540</t>
  </si>
  <si>
    <t>STORM DRAIN PIPE, 54 IN, H 1-10</t>
  </si>
  <si>
    <t>441-6012</t>
  </si>
  <si>
    <t>CONCRETE CURB &amp; GUTTER, 6 IN X 24 IN, TP 2</t>
  </si>
  <si>
    <t>CLEARING &amp; GRUBBING-</t>
  </si>
  <si>
    <t>163-1930</t>
  </si>
  <si>
    <t>CONSTUCT AND REMOVE COMPOST FILTER SOCK, 18 IN</t>
  </si>
  <si>
    <t>DRIVEWAY CONCRETE, 6 IN</t>
  </si>
  <si>
    <t>441-0016</t>
  </si>
  <si>
    <t>668-9999</t>
  </si>
  <si>
    <t>RECONSTRUCT CATCH BASIN TOP</t>
  </si>
  <si>
    <t>432-0206</t>
  </si>
  <si>
    <t>MILL ASPH CONC PVMT, 1 1/2 IN DEPTH</t>
  </si>
  <si>
    <t>MAINTENANCE OF COMPOST FILTER SOCK</t>
  </si>
  <si>
    <t>165-1500</t>
  </si>
  <si>
    <t>TOTAL BASE BID FOR HERITAGE WAY STORMWATER REPLACEMENT</t>
  </si>
  <si>
    <t>TOTAL PRICE</t>
  </si>
  <si>
    <t>999-1000</t>
  </si>
  <si>
    <t>ALLOWANCE</t>
  </si>
  <si>
    <r>
      <rPr>
        <b/>
        <sz val="11"/>
        <color theme="1"/>
        <rFont val="Times New Roman"/>
        <family val="1"/>
      </rPr>
      <t>Bid Price Sheet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ITB #2283-B: Heritage Way Stormwater Replacement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</si>
</sst>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 indent="3"/>
    </xf>
    <xf numFmtId="0" fontId="7" fillId="2" borderId="4" xfId="0" applyFont="1" applyFill="1" applyBorder="1" applyAlignment="1">
      <alignment horizontal="left"/>
    </xf>
    <xf numFmtId="4" fontId="7" fillId="2" borderId="4" xfId="0" applyNumberFormat="1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center"/>
    </xf>
    <xf numFmtId="44" fontId="8" fillId="2" borderId="4" xfId="6" applyFont="1" applyFill="1" applyBorder="1" applyAlignment="1">
      <alignment horizontal="right"/>
    </xf>
    <xf numFmtId="44" fontId="8" fillId="2" borderId="5" xfId="6" applyFont="1" applyFill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4" fontId="7" fillId="0" borderId="2" xfId="6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4" borderId="1" xfId="6" applyFont="1" applyFill="1" applyBorder="1" applyAlignment="1">
      <alignment vertical="center" wrapText="1"/>
    </xf>
    <xf numFmtId="44" fontId="7" fillId="4" borderId="1" xfId="6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" fontId="7" fillId="3" borderId="0" xfId="0" applyNumberFormat="1" applyFont="1" applyFill="1" applyAlignment="1">
      <alignment horizontal="left" vertical="center" indent="3"/>
    </xf>
    <xf numFmtId="0" fontId="7" fillId="3" borderId="0" xfId="0" applyFont="1" applyFill="1" applyAlignment="1">
      <alignment horizontal="center" vertical="center" wrapText="1"/>
    </xf>
    <xf numFmtId="164" fontId="9" fillId="3" borderId="0" xfId="6" applyNumberFormat="1" applyFont="1" applyFill="1" applyBorder="1" applyAlignment="1">
      <alignment horizontal="right" vertical="center"/>
    </xf>
    <xf numFmtId="164" fontId="7" fillId="3" borderId="7" xfId="6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left" vertical="center" wrapText="1" indent="3"/>
    </xf>
    <xf numFmtId="4" fontId="7" fillId="4" borderId="1" xfId="0" applyNumberFormat="1" applyFont="1" applyFill="1" applyBorder="1" applyAlignment="1">
      <alignment horizontal="left" vertical="center" wrapText="1" indent="3"/>
    </xf>
    <xf numFmtId="4" fontId="7" fillId="4" borderId="1" xfId="0" applyNumberFormat="1" applyFont="1" applyFill="1" applyBorder="1" applyAlignment="1">
      <alignment horizontal="left" vertical="center" indent="3"/>
    </xf>
    <xf numFmtId="4" fontId="7" fillId="0" borderId="1" xfId="0" applyNumberFormat="1" applyFont="1" applyBorder="1" applyAlignment="1">
      <alignment horizontal="left" vertical="center" indent="3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8" fillId="4" borderId="1" xfId="6" applyFont="1" applyFill="1" applyBorder="1" applyAlignment="1">
      <alignment vertical="center"/>
    </xf>
    <xf numFmtId="44" fontId="8" fillId="0" borderId="2" xfId="6" applyFont="1" applyFill="1" applyBorder="1" applyAlignment="1">
      <alignment vertical="center" wrapText="1"/>
    </xf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="85" zoomScaleNormal="85" workbookViewId="0">
      <selection activeCell="F25" sqref="A1:F25"/>
    </sheetView>
  </sheetViews>
  <sheetFormatPr defaultColWidth="9.109375" defaultRowHeight="12" x14ac:dyDescent="0.25"/>
  <cols>
    <col min="1" max="1" width="14" style="3" customWidth="1"/>
    <col min="2" max="2" width="83.21875" style="4" bestFit="1" customWidth="1"/>
    <col min="3" max="3" width="12.88671875" style="5" customWidth="1"/>
    <col min="4" max="4" width="5.44140625" style="3" customWidth="1"/>
    <col min="5" max="5" width="12" style="2" customWidth="1"/>
    <col min="6" max="6" width="17.88671875" style="2" customWidth="1"/>
    <col min="7" max="16384" width="9.109375" style="2"/>
  </cols>
  <sheetData>
    <row r="1" spans="1:7" ht="33.6" customHeight="1" x14ac:dyDescent="0.25">
      <c r="A1" s="36" t="s">
        <v>57</v>
      </c>
      <c r="B1" s="37"/>
      <c r="C1" s="37"/>
      <c r="D1" s="37"/>
      <c r="E1" s="37"/>
      <c r="F1" s="38"/>
      <c r="G1" s="11"/>
    </row>
    <row r="2" spans="1:7" s="1" customFormat="1" ht="26.4" customHeight="1" x14ac:dyDescent="0.3">
      <c r="A2" s="12" t="s">
        <v>23</v>
      </c>
      <c r="B2" s="13" t="s">
        <v>24</v>
      </c>
      <c r="C2" s="14" t="s">
        <v>21</v>
      </c>
      <c r="D2" s="12" t="s">
        <v>20</v>
      </c>
      <c r="E2" s="12" t="s">
        <v>22</v>
      </c>
      <c r="F2" s="12" t="s">
        <v>54</v>
      </c>
      <c r="G2" s="15"/>
    </row>
    <row r="3" spans="1:7" s="1" customFormat="1" ht="18" customHeight="1" x14ac:dyDescent="0.3">
      <c r="A3" s="16" t="s">
        <v>8</v>
      </c>
      <c r="B3" s="17" t="s">
        <v>16</v>
      </c>
      <c r="C3" s="32">
        <v>1</v>
      </c>
      <c r="D3" s="16" t="s">
        <v>0</v>
      </c>
      <c r="E3" s="18"/>
      <c r="F3" s="18">
        <f>+C3*E3</f>
        <v>0</v>
      </c>
      <c r="G3" s="15"/>
    </row>
    <row r="4" spans="1:7" s="1" customFormat="1" ht="18" customHeight="1" x14ac:dyDescent="0.3">
      <c r="A4" s="19" t="s">
        <v>9</v>
      </c>
      <c r="B4" s="20" t="s">
        <v>7</v>
      </c>
      <c r="C4" s="33">
        <v>0.08</v>
      </c>
      <c r="D4" s="19" t="s">
        <v>4</v>
      </c>
      <c r="E4" s="21"/>
      <c r="F4" s="18">
        <f t="shared" ref="F4:F22" si="0">+C4*E4</f>
        <v>0</v>
      </c>
      <c r="G4" s="15"/>
    </row>
    <row r="5" spans="1:7" s="1" customFormat="1" ht="18" customHeight="1" x14ac:dyDescent="0.3">
      <c r="A5" s="19" t="s">
        <v>10</v>
      </c>
      <c r="B5" s="20" t="s">
        <v>11</v>
      </c>
      <c r="C5" s="34">
        <v>1</v>
      </c>
      <c r="D5" s="19" t="s">
        <v>3</v>
      </c>
      <c r="E5" s="22"/>
      <c r="F5" s="18">
        <f t="shared" si="0"/>
        <v>0</v>
      </c>
      <c r="G5" s="15"/>
    </row>
    <row r="6" spans="1:7" s="1" customFormat="1" ht="18" customHeight="1" x14ac:dyDescent="0.3">
      <c r="A6" s="19" t="s">
        <v>43</v>
      </c>
      <c r="B6" s="20" t="s">
        <v>44</v>
      </c>
      <c r="C6" s="34">
        <v>36</v>
      </c>
      <c r="D6" s="19" t="s">
        <v>2</v>
      </c>
      <c r="E6" s="22"/>
      <c r="F6" s="18">
        <f t="shared" si="0"/>
        <v>0</v>
      </c>
      <c r="G6" s="15"/>
    </row>
    <row r="7" spans="1:7" s="1" customFormat="1" ht="18" customHeight="1" x14ac:dyDescent="0.3">
      <c r="A7" s="19" t="s">
        <v>12</v>
      </c>
      <c r="B7" s="20" t="s">
        <v>15</v>
      </c>
      <c r="C7" s="34">
        <v>280</v>
      </c>
      <c r="D7" s="19" t="s">
        <v>2</v>
      </c>
      <c r="E7" s="22"/>
      <c r="F7" s="18">
        <f t="shared" si="0"/>
        <v>0</v>
      </c>
      <c r="G7" s="15"/>
    </row>
    <row r="8" spans="1:7" s="1" customFormat="1" ht="18" customHeight="1" x14ac:dyDescent="0.3">
      <c r="A8" s="19" t="s">
        <v>52</v>
      </c>
      <c r="B8" s="23" t="s">
        <v>51</v>
      </c>
      <c r="C8" s="34">
        <v>36</v>
      </c>
      <c r="D8" s="19" t="s">
        <v>2</v>
      </c>
      <c r="E8" s="22"/>
      <c r="F8" s="18">
        <f t="shared" si="0"/>
        <v>0</v>
      </c>
      <c r="G8" s="15"/>
    </row>
    <row r="9" spans="1:7" s="1" customFormat="1" ht="18" customHeight="1" x14ac:dyDescent="0.3">
      <c r="A9" s="19" t="s">
        <v>13</v>
      </c>
      <c r="B9" s="20" t="s">
        <v>26</v>
      </c>
      <c r="C9" s="34">
        <v>280</v>
      </c>
      <c r="D9" s="19" t="s">
        <v>2</v>
      </c>
      <c r="E9" s="22"/>
      <c r="F9" s="18">
        <f t="shared" si="0"/>
        <v>0</v>
      </c>
      <c r="G9" s="15"/>
    </row>
    <row r="10" spans="1:7" s="1" customFormat="1" ht="18" customHeight="1" x14ac:dyDescent="0.3">
      <c r="A10" s="19" t="s">
        <v>27</v>
      </c>
      <c r="B10" s="20" t="s">
        <v>42</v>
      </c>
      <c r="C10" s="34">
        <v>1</v>
      </c>
      <c r="D10" s="19" t="s">
        <v>0</v>
      </c>
      <c r="E10" s="22"/>
      <c r="F10" s="18">
        <f t="shared" si="0"/>
        <v>0</v>
      </c>
      <c r="G10" s="15"/>
    </row>
    <row r="11" spans="1:7" s="1" customFormat="1" ht="18" customHeight="1" x14ac:dyDescent="0.3">
      <c r="A11" s="24" t="s">
        <v>28</v>
      </c>
      <c r="B11" s="23" t="s">
        <v>29</v>
      </c>
      <c r="C11" s="35">
        <v>483</v>
      </c>
      <c r="D11" s="19" t="s">
        <v>25</v>
      </c>
      <c r="E11" s="22"/>
      <c r="F11" s="18">
        <f t="shared" si="0"/>
        <v>0</v>
      </c>
      <c r="G11" s="15"/>
    </row>
    <row r="12" spans="1:7" s="1" customFormat="1" ht="18" customHeight="1" x14ac:dyDescent="0.3">
      <c r="A12" s="19" t="s">
        <v>30</v>
      </c>
      <c r="B12" s="20" t="s">
        <v>31</v>
      </c>
      <c r="C12" s="35">
        <v>104</v>
      </c>
      <c r="D12" s="19" t="s">
        <v>1</v>
      </c>
      <c r="E12" s="22"/>
      <c r="F12" s="18">
        <f t="shared" si="0"/>
        <v>0</v>
      </c>
      <c r="G12" s="15"/>
    </row>
    <row r="13" spans="1:7" s="1" customFormat="1" ht="18" customHeight="1" x14ac:dyDescent="0.3">
      <c r="A13" s="19" t="s">
        <v>35</v>
      </c>
      <c r="B13" s="20" t="s">
        <v>34</v>
      </c>
      <c r="C13" s="35">
        <v>23</v>
      </c>
      <c r="D13" s="19" t="s">
        <v>3</v>
      </c>
      <c r="E13" s="22"/>
      <c r="F13" s="18">
        <f t="shared" si="0"/>
        <v>0</v>
      </c>
      <c r="G13" s="15"/>
    </row>
    <row r="14" spans="1:7" s="1" customFormat="1" ht="18" customHeight="1" x14ac:dyDescent="0.3">
      <c r="A14" s="19" t="s">
        <v>17</v>
      </c>
      <c r="B14" s="20" t="s">
        <v>32</v>
      </c>
      <c r="C14" s="35">
        <v>12</v>
      </c>
      <c r="D14" s="19" t="s">
        <v>3</v>
      </c>
      <c r="E14" s="22"/>
      <c r="F14" s="18">
        <f t="shared" si="0"/>
        <v>0</v>
      </c>
      <c r="G14" s="15"/>
    </row>
    <row r="15" spans="1:7" s="1" customFormat="1" ht="18" customHeight="1" x14ac:dyDescent="0.3">
      <c r="A15" s="19" t="s">
        <v>33</v>
      </c>
      <c r="B15" s="20" t="s">
        <v>18</v>
      </c>
      <c r="C15" s="35">
        <f>(C12+C16)*0.05</f>
        <v>13.350000000000001</v>
      </c>
      <c r="D15" s="19" t="s">
        <v>19</v>
      </c>
      <c r="E15" s="22"/>
      <c r="F15" s="18">
        <f t="shared" si="0"/>
        <v>0</v>
      </c>
      <c r="G15" s="15"/>
    </row>
    <row r="16" spans="1:7" s="1" customFormat="1" ht="18" customHeight="1" x14ac:dyDescent="0.3">
      <c r="A16" s="19" t="s">
        <v>49</v>
      </c>
      <c r="B16" s="20" t="s">
        <v>50</v>
      </c>
      <c r="C16" s="35">
        <v>163</v>
      </c>
      <c r="D16" s="19" t="s">
        <v>1</v>
      </c>
      <c r="E16" s="22"/>
      <c r="F16" s="18">
        <f t="shared" si="0"/>
        <v>0</v>
      </c>
      <c r="G16" s="15"/>
    </row>
    <row r="17" spans="1:7" s="1" customFormat="1" ht="18" customHeight="1" x14ac:dyDescent="0.3">
      <c r="A17" s="19" t="s">
        <v>46</v>
      </c>
      <c r="B17" s="20" t="s">
        <v>45</v>
      </c>
      <c r="C17" s="35">
        <v>21</v>
      </c>
      <c r="D17" s="19" t="s">
        <v>1</v>
      </c>
      <c r="E17" s="22"/>
      <c r="F17" s="18">
        <f t="shared" si="0"/>
        <v>0</v>
      </c>
      <c r="G17" s="15"/>
    </row>
    <row r="18" spans="1:7" s="1" customFormat="1" ht="18" customHeight="1" x14ac:dyDescent="0.3">
      <c r="A18" s="19" t="s">
        <v>40</v>
      </c>
      <c r="B18" s="20" t="s">
        <v>41</v>
      </c>
      <c r="C18" s="35">
        <v>143</v>
      </c>
      <c r="D18" s="19" t="s">
        <v>2</v>
      </c>
      <c r="E18" s="22"/>
      <c r="F18" s="18">
        <f t="shared" si="0"/>
        <v>0</v>
      </c>
      <c r="G18" s="15"/>
    </row>
    <row r="19" spans="1:7" s="1" customFormat="1" ht="18" customHeight="1" x14ac:dyDescent="0.3">
      <c r="A19" s="19" t="s">
        <v>36</v>
      </c>
      <c r="B19" s="20" t="s">
        <v>37</v>
      </c>
      <c r="C19" s="35">
        <v>90</v>
      </c>
      <c r="D19" s="19" t="s">
        <v>2</v>
      </c>
      <c r="E19" s="22"/>
      <c r="F19" s="18">
        <f t="shared" si="0"/>
        <v>0</v>
      </c>
      <c r="G19" s="15"/>
    </row>
    <row r="20" spans="1:7" s="1" customFormat="1" ht="18" customHeight="1" x14ac:dyDescent="0.3">
      <c r="A20" s="19" t="s">
        <v>38</v>
      </c>
      <c r="B20" s="20" t="s">
        <v>39</v>
      </c>
      <c r="C20" s="35">
        <v>32</v>
      </c>
      <c r="D20" s="19" t="s">
        <v>2</v>
      </c>
      <c r="E20" s="22"/>
      <c r="F20" s="18">
        <f t="shared" si="0"/>
        <v>0</v>
      </c>
      <c r="G20" s="15"/>
    </row>
    <row r="21" spans="1:7" s="1" customFormat="1" ht="18" customHeight="1" x14ac:dyDescent="0.3">
      <c r="A21" s="19" t="s">
        <v>47</v>
      </c>
      <c r="B21" s="20" t="s">
        <v>48</v>
      </c>
      <c r="C21" s="35">
        <v>3</v>
      </c>
      <c r="D21" s="19" t="s">
        <v>5</v>
      </c>
      <c r="E21" s="22"/>
      <c r="F21" s="18">
        <f t="shared" si="0"/>
        <v>0</v>
      </c>
      <c r="G21" s="15"/>
    </row>
    <row r="22" spans="1:7" s="1" customFormat="1" ht="18" customHeight="1" x14ac:dyDescent="0.3">
      <c r="A22" s="19" t="s">
        <v>14</v>
      </c>
      <c r="B22" s="20" t="s">
        <v>6</v>
      </c>
      <c r="C22" s="35">
        <v>194</v>
      </c>
      <c r="D22" s="19" t="s">
        <v>1</v>
      </c>
      <c r="E22" s="22"/>
      <c r="F22" s="18">
        <f t="shared" si="0"/>
        <v>0</v>
      </c>
      <c r="G22" s="15"/>
    </row>
    <row r="23" spans="1:7" s="1" customFormat="1" ht="18" customHeight="1" x14ac:dyDescent="0.3">
      <c r="A23" s="19" t="s">
        <v>55</v>
      </c>
      <c r="B23" s="20" t="s">
        <v>56</v>
      </c>
      <c r="C23" s="35">
        <v>1</v>
      </c>
      <c r="D23" s="19" t="s">
        <v>0</v>
      </c>
      <c r="E23" s="39">
        <v>15000</v>
      </c>
      <c r="F23" s="40">
        <v>15000</v>
      </c>
      <c r="G23" s="15"/>
    </row>
    <row r="24" spans="1:7" ht="13.8" x14ac:dyDescent="0.25">
      <c r="A24" s="25"/>
      <c r="B24" s="26"/>
      <c r="C24" s="27"/>
      <c r="D24" s="28"/>
      <c r="E24" s="29"/>
      <c r="F24" s="30"/>
      <c r="G24" s="11"/>
    </row>
    <row r="25" spans="1:7" ht="23.25" customHeight="1" x14ac:dyDescent="0.25">
      <c r="A25" s="31"/>
      <c r="B25" s="6"/>
      <c r="C25" s="7"/>
      <c r="D25" s="8"/>
      <c r="E25" s="9" t="s">
        <v>53</v>
      </c>
      <c r="F25" s="10">
        <f>SUM(F3:F24)</f>
        <v>15000</v>
      </c>
      <c r="G25" s="11"/>
    </row>
  </sheetData>
  <mergeCells count="1">
    <mergeCell ref="A1:F1"/>
  </mergeCells>
  <printOptions horizontalCentered="1"/>
  <pageMargins left="0.1" right="0.1" top="0.9" bottom="0.3" header="0.25" footer="0.1"/>
  <pageSetup scale="93" fitToHeight="8" orientation="landscape" r:id="rId1"/>
  <headerFooter>
    <oddHeader>&amp;R&amp;"-,Bold"&amp;9Bidder:________________________</oddHeader>
    <oddFooter xml:space="preserve">&amp;R&amp;8ITB #XXXX-X: HERITAGE WAY STORMWATER REPLACEMENT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Price Sheet</vt:lpstr>
      <vt:lpstr>'Bid 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Natasha Duggan</cp:lastModifiedBy>
  <cp:lastPrinted>2023-03-23T16:33:58Z</cp:lastPrinted>
  <dcterms:created xsi:type="dcterms:W3CDTF">2009-01-14T19:02:51Z</dcterms:created>
  <dcterms:modified xsi:type="dcterms:W3CDTF">2023-07-12T17:15:19Z</dcterms:modified>
</cp:coreProperties>
</file>