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 Files - Natasha\Public Health\#2226-P New Public Health Building - CMAR with Design (school bldg)\"/>
    </mc:Choice>
  </mc:AlternateContent>
  <xr:revisionPtr revIDLastSave="0" documentId="13_ncr:1_{072CD009-5008-4CDF-9153-9EFC3240E3D2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Pre-Con" sheetId="4" r:id="rId1"/>
    <sheet name="GC's GR'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6" i="1" l="1"/>
  <c r="H86" i="1"/>
  <c r="F86" i="1"/>
  <c r="K86" i="1" s="1"/>
  <c r="J85" i="1"/>
  <c r="H85" i="1"/>
  <c r="F85" i="1"/>
  <c r="K85" i="1" s="1"/>
  <c r="J84" i="1"/>
  <c r="H84" i="1"/>
  <c r="F84" i="1"/>
  <c r="K84" i="1" s="1"/>
  <c r="J83" i="1"/>
  <c r="H83" i="1"/>
  <c r="F83" i="1"/>
  <c r="K83" i="1" s="1"/>
  <c r="J82" i="1"/>
  <c r="H82" i="1"/>
  <c r="F82" i="1"/>
  <c r="K82" i="1" s="1"/>
  <c r="J78" i="1"/>
  <c r="H78" i="1"/>
  <c r="F78" i="1"/>
  <c r="K78" i="1" s="1"/>
  <c r="J77" i="1"/>
  <c r="H77" i="1"/>
  <c r="F77" i="1"/>
  <c r="K77" i="1" s="1"/>
  <c r="K76" i="1"/>
  <c r="J76" i="1"/>
  <c r="H76" i="1"/>
  <c r="F76" i="1"/>
  <c r="J75" i="1"/>
  <c r="H75" i="1"/>
  <c r="F75" i="1"/>
  <c r="K75" i="1" s="1"/>
  <c r="J74" i="1"/>
  <c r="H74" i="1"/>
  <c r="F74" i="1"/>
  <c r="K74" i="1" s="1"/>
  <c r="J72" i="1"/>
  <c r="H72" i="1"/>
  <c r="F72" i="1"/>
  <c r="K72" i="1" s="1"/>
  <c r="J71" i="1"/>
  <c r="H71" i="1"/>
  <c r="F71" i="1"/>
  <c r="K71" i="1" s="1"/>
  <c r="J69" i="1"/>
  <c r="H69" i="1"/>
  <c r="F69" i="1"/>
  <c r="K69" i="1" s="1"/>
  <c r="J68" i="1"/>
  <c r="H68" i="1"/>
  <c r="F68" i="1"/>
  <c r="K68" i="1" s="1"/>
  <c r="J67" i="1"/>
  <c r="H67" i="1"/>
  <c r="F67" i="1"/>
  <c r="K67" i="1" s="1"/>
  <c r="J66" i="1"/>
  <c r="H66" i="1"/>
  <c r="F66" i="1"/>
  <c r="K66" i="1" s="1"/>
  <c r="J64" i="1"/>
  <c r="H64" i="1"/>
  <c r="F64" i="1"/>
  <c r="K64" i="1" s="1"/>
  <c r="K63" i="1"/>
  <c r="J63" i="1"/>
  <c r="H63" i="1"/>
  <c r="F63" i="1"/>
  <c r="J62" i="1"/>
  <c r="H62" i="1"/>
  <c r="F62" i="1"/>
  <c r="K62" i="1" s="1"/>
  <c r="J61" i="1"/>
  <c r="H61" i="1"/>
  <c r="F61" i="1"/>
  <c r="K61" i="1" s="1"/>
  <c r="J59" i="1"/>
  <c r="K59" i="1" s="1"/>
  <c r="H59" i="1"/>
  <c r="F59" i="1"/>
  <c r="J58" i="1"/>
  <c r="H58" i="1"/>
  <c r="F58" i="1"/>
  <c r="K58" i="1" s="1"/>
  <c r="F46" i="1"/>
  <c r="K46" i="1" s="1"/>
  <c r="H46" i="1"/>
  <c r="J46" i="1"/>
  <c r="F47" i="1"/>
  <c r="H47" i="1"/>
  <c r="J47" i="1"/>
  <c r="K47" i="1"/>
  <c r="F48" i="1"/>
  <c r="H48" i="1"/>
  <c r="J48" i="1"/>
  <c r="F49" i="1"/>
  <c r="K49" i="1" s="1"/>
  <c r="H49" i="1"/>
  <c r="J49" i="1"/>
  <c r="F50" i="1"/>
  <c r="H50" i="1"/>
  <c r="J50" i="1"/>
  <c r="K50" i="1"/>
  <c r="F51" i="1"/>
  <c r="K51" i="1" s="1"/>
  <c r="H51" i="1"/>
  <c r="J51" i="1"/>
  <c r="F52" i="1"/>
  <c r="K52" i="1" s="1"/>
  <c r="H52" i="1"/>
  <c r="J52" i="1"/>
  <c r="F53" i="1"/>
  <c r="H53" i="1"/>
  <c r="J53" i="1"/>
  <c r="K53" i="1"/>
  <c r="F54" i="1"/>
  <c r="K54" i="1" s="1"/>
  <c r="H54" i="1"/>
  <c r="J54" i="1"/>
  <c r="F55" i="1"/>
  <c r="K55" i="1" s="1"/>
  <c r="H55" i="1"/>
  <c r="J55" i="1"/>
  <c r="F56" i="1"/>
  <c r="H56" i="1"/>
  <c r="J56" i="1"/>
  <c r="K56" i="1"/>
  <c r="J45" i="1"/>
  <c r="H45" i="1"/>
  <c r="F45" i="1"/>
  <c r="K40" i="1"/>
  <c r="F40" i="1"/>
  <c r="F28" i="1"/>
  <c r="K28" i="1" s="1"/>
  <c r="H28" i="1"/>
  <c r="J28" i="1"/>
  <c r="F29" i="1"/>
  <c r="H29" i="1"/>
  <c r="J29" i="1"/>
  <c r="K29" i="1"/>
  <c r="F30" i="1"/>
  <c r="K30" i="1" s="1"/>
  <c r="H30" i="1"/>
  <c r="J30" i="1"/>
  <c r="F31" i="1"/>
  <c r="K31" i="1" s="1"/>
  <c r="H31" i="1"/>
  <c r="J31" i="1"/>
  <c r="F32" i="1"/>
  <c r="H32" i="1"/>
  <c r="J32" i="1"/>
  <c r="K32" i="1"/>
  <c r="F33" i="1"/>
  <c r="H33" i="1"/>
  <c r="J33" i="1"/>
  <c r="K33" i="1"/>
  <c r="F34" i="1"/>
  <c r="K34" i="1" s="1"/>
  <c r="H34" i="1"/>
  <c r="J34" i="1"/>
  <c r="F35" i="1"/>
  <c r="H35" i="1"/>
  <c r="J35" i="1"/>
  <c r="K35" i="1"/>
  <c r="F36" i="1"/>
  <c r="H36" i="1"/>
  <c r="J36" i="1"/>
  <c r="K36" i="1"/>
  <c r="F37" i="1"/>
  <c r="K37" i="1" s="1"/>
  <c r="H37" i="1"/>
  <c r="J37" i="1"/>
  <c r="F38" i="1"/>
  <c r="H38" i="1"/>
  <c r="J38" i="1"/>
  <c r="K38" i="1"/>
  <c r="F39" i="1"/>
  <c r="H39" i="1"/>
  <c r="J39" i="1"/>
  <c r="K39" i="1"/>
  <c r="J27" i="1"/>
  <c r="H27" i="1"/>
  <c r="F27" i="1"/>
  <c r="K27" i="1" s="1"/>
  <c r="F21" i="1"/>
  <c r="K21" i="1" s="1"/>
  <c r="H21" i="1"/>
  <c r="J21" i="1"/>
  <c r="F22" i="1"/>
  <c r="H22" i="1"/>
  <c r="J22" i="1"/>
  <c r="K22" i="1"/>
  <c r="F23" i="1"/>
  <c r="H23" i="1"/>
  <c r="J23" i="1"/>
  <c r="K23" i="1"/>
  <c r="F24" i="1"/>
  <c r="K24" i="1" s="1"/>
  <c r="H24" i="1"/>
  <c r="J24" i="1"/>
  <c r="F25" i="1"/>
  <c r="H25" i="1"/>
  <c r="J25" i="1"/>
  <c r="K25" i="1"/>
  <c r="K20" i="1"/>
  <c r="J20" i="1"/>
  <c r="H20" i="1"/>
  <c r="F20" i="1"/>
  <c r="F10" i="1"/>
  <c r="H10" i="1"/>
  <c r="J10" i="1"/>
  <c r="K10" i="1"/>
  <c r="F11" i="1"/>
  <c r="H11" i="1"/>
  <c r="J11" i="1"/>
  <c r="K11" i="1"/>
  <c r="F12" i="1"/>
  <c r="H12" i="1"/>
  <c r="J12" i="1"/>
  <c r="K12" i="1"/>
  <c r="F13" i="1"/>
  <c r="H13" i="1"/>
  <c r="J13" i="1"/>
  <c r="K13" i="1"/>
  <c r="F14" i="1"/>
  <c r="H14" i="1"/>
  <c r="J14" i="1"/>
  <c r="K14" i="1"/>
  <c r="F15" i="1"/>
  <c r="H15" i="1"/>
  <c r="J15" i="1"/>
  <c r="K15" i="1" s="1"/>
  <c r="F16" i="1"/>
  <c r="H16" i="1"/>
  <c r="J16" i="1"/>
  <c r="K16" i="1"/>
  <c r="F17" i="1"/>
  <c r="H17" i="1"/>
  <c r="J17" i="1"/>
  <c r="K17" i="1"/>
  <c r="F18" i="1"/>
  <c r="H18" i="1"/>
  <c r="J18" i="1"/>
  <c r="K18" i="1"/>
  <c r="K9" i="1"/>
  <c r="J9" i="1"/>
  <c r="H9" i="1"/>
  <c r="F9" i="1"/>
  <c r="A12" i="1"/>
  <c r="A13" i="1" s="1"/>
  <c r="A14" i="1" s="1"/>
  <c r="A15" i="1" s="1"/>
  <c r="A16" i="1" s="1"/>
  <c r="A17" i="1" s="1"/>
  <c r="A18" i="1" s="1"/>
  <c r="A62" i="1"/>
  <c r="A63" i="1" s="1"/>
  <c r="A64" i="1" s="1"/>
  <c r="A66" i="1" s="1"/>
  <c r="A67" i="1" s="1"/>
  <c r="A68" i="1" s="1"/>
  <c r="A69" i="1" s="1"/>
  <c r="A71" i="1" s="1"/>
  <c r="A72" i="1" s="1"/>
  <c r="A74" i="1" s="1"/>
  <c r="A75" i="1" s="1"/>
  <c r="A76" i="1" s="1"/>
  <c r="A77" i="1" s="1"/>
  <c r="A78" i="1" s="1"/>
  <c r="A80" i="1" s="1"/>
  <c r="A81" i="1" s="1"/>
  <c r="A82" i="1" s="1"/>
  <c r="A83" i="1" s="1"/>
  <c r="A84" i="1" s="1"/>
  <c r="A85" i="1" s="1"/>
  <c r="A86" i="1" s="1"/>
  <c r="A45" i="1"/>
  <c r="A46" i="1" s="1"/>
  <c r="A47" i="1" s="1"/>
  <c r="A48" i="1" s="1"/>
  <c r="A49" i="1" s="1"/>
  <c r="A50" i="1" s="1"/>
  <c r="A51" i="1" s="1"/>
  <c r="A52" i="1" s="1"/>
  <c r="A53" i="1" s="1"/>
  <c r="A54" i="1" s="1"/>
  <c r="H88" i="1" l="1"/>
  <c r="F88" i="1"/>
  <c r="K48" i="1"/>
  <c r="J88" i="1"/>
  <c r="K45" i="1"/>
  <c r="K88" i="1" s="1"/>
  <c r="K94" i="1" s="1"/>
  <c r="H40" i="1"/>
  <c r="J40" i="1"/>
  <c r="A55" i="1"/>
  <c r="A56" i="1" s="1"/>
  <c r="A58" i="1" s="1"/>
  <c r="A59" i="1" s="1"/>
  <c r="A20" i="1"/>
  <c r="A21" i="1" s="1"/>
  <c r="A22" i="1" s="1"/>
  <c r="A23" i="1" s="1"/>
  <c r="A24" i="1" s="1"/>
  <c r="A25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<sst xmlns="http://schemas.openxmlformats.org/spreadsheetml/2006/main" count="211" uniqueCount="123">
  <si>
    <t>Description</t>
  </si>
  <si>
    <t>Project Manager</t>
  </si>
  <si>
    <t>Assistant Project Manager</t>
  </si>
  <si>
    <t>Job Site Security</t>
  </si>
  <si>
    <t>Watchman/Security</t>
  </si>
  <si>
    <t>Project Sign</t>
  </si>
  <si>
    <t>Unit</t>
  </si>
  <si>
    <t>Safety Equipment/First Aid</t>
  </si>
  <si>
    <t>Trash Haul-Off/Dumpster</t>
  </si>
  <si>
    <t>Daily Clean-up</t>
  </si>
  <si>
    <t>Storage Trailer</t>
  </si>
  <si>
    <t>Laydown Yard Rental</t>
  </si>
  <si>
    <t>Months</t>
  </si>
  <si>
    <t>Pulls</t>
  </si>
  <si>
    <t>Weeks</t>
  </si>
  <si>
    <t>Quality Control Manager/Loss Control</t>
  </si>
  <si>
    <t>B. 
Unit Labor</t>
  </si>
  <si>
    <t>D.
Unit Mat.</t>
  </si>
  <si>
    <t>F. 
Unit Sub</t>
  </si>
  <si>
    <t>A. 
Quantity</t>
  </si>
  <si>
    <t>C. 
Labor
(A x B)</t>
  </si>
  <si>
    <t>E. 
Material
(A x D)</t>
  </si>
  <si>
    <t>G. 
Sub
(A x F)</t>
  </si>
  <si>
    <t>H. 
Total
(C + E + G)</t>
  </si>
  <si>
    <t>General Conditions &amp; General Requirements Worksheet</t>
  </si>
  <si>
    <t>Scheduler</t>
  </si>
  <si>
    <t>Project Executive</t>
  </si>
  <si>
    <t>Site Superintendent</t>
  </si>
  <si>
    <t>Safety Coordinator</t>
  </si>
  <si>
    <t>Cost Estimator</t>
  </si>
  <si>
    <t>Assistant Cost Estimator</t>
  </si>
  <si>
    <t>Purchasing Administration / Accountant</t>
  </si>
  <si>
    <t>JOBSITE STAFF</t>
  </si>
  <si>
    <t>TEMPORARY FACILITIES</t>
  </si>
  <si>
    <t>Site Office</t>
  </si>
  <si>
    <t>Mobilize / Demobilize</t>
  </si>
  <si>
    <t>Telephone to site office</t>
  </si>
  <si>
    <t>Computers to site office</t>
  </si>
  <si>
    <t>Photocopiers to site office</t>
  </si>
  <si>
    <t xml:space="preserve">Site Office Supplies </t>
  </si>
  <si>
    <t>Site office Radios</t>
  </si>
  <si>
    <t>Fax Machine to site office</t>
  </si>
  <si>
    <t>Office furniture to site office</t>
  </si>
  <si>
    <t>Site Toilets</t>
  </si>
  <si>
    <t>STAFF</t>
  </si>
  <si>
    <t>Supply Chain / Sub-Contract Manager</t>
  </si>
  <si>
    <t>B. 
Unit Cost</t>
  </si>
  <si>
    <t>C.
Total</t>
  </si>
  <si>
    <t>Part 1 - GENERAL CONDITIONS</t>
  </si>
  <si>
    <t>Software licenses</t>
  </si>
  <si>
    <t>CONSTRUCTION TEMPORARY FACILITIES</t>
  </si>
  <si>
    <t>Small Tools &amp; Supplies</t>
  </si>
  <si>
    <t>Temporary Tool Storage</t>
  </si>
  <si>
    <t>Temporary stairs and ladders</t>
  </si>
  <si>
    <t>Temporary Hoist Facilities</t>
  </si>
  <si>
    <t>Protect &amp; Maintain hoist</t>
  </si>
  <si>
    <t>Hoist Signal System</t>
  </si>
  <si>
    <t>Operator Hoist time</t>
  </si>
  <si>
    <t>Scaffolding</t>
  </si>
  <si>
    <t>Crane Rentals</t>
  </si>
  <si>
    <t>Crane Operator</t>
  </si>
  <si>
    <t>CLEAN UP</t>
  </si>
  <si>
    <t>Laborers</t>
  </si>
  <si>
    <t>PROTECTION &amp; SAFETY</t>
  </si>
  <si>
    <t>Fire extinguishers</t>
  </si>
  <si>
    <t>Protect finishes</t>
  </si>
  <si>
    <t>Temporary site fences &amp; barricades</t>
  </si>
  <si>
    <t>Final Cleaning</t>
  </si>
  <si>
    <t>SECURITY</t>
  </si>
  <si>
    <t>MISCELLANEOUS</t>
  </si>
  <si>
    <t>Progress Photographs</t>
  </si>
  <si>
    <t>Ceremonies - ground breaking etc.</t>
  </si>
  <si>
    <t>ITEM DESCRIPTION</t>
  </si>
  <si>
    <t>Close out Documents</t>
  </si>
  <si>
    <t xml:space="preserve">Commissioning </t>
  </si>
  <si>
    <t>Building Permit</t>
  </si>
  <si>
    <t>Testing &amp; Inspections</t>
  </si>
  <si>
    <t>General Liability Insurance</t>
  </si>
  <si>
    <t>Worker's Comp Insurance</t>
  </si>
  <si>
    <t>Comprehensive Auto Liability</t>
  </si>
  <si>
    <t>TEMPORARY UTILITIES</t>
  </si>
  <si>
    <t>Temporary electrical power</t>
  </si>
  <si>
    <t>Temporary water</t>
  </si>
  <si>
    <t>Temporary Water and Ice (Site Office)</t>
  </si>
  <si>
    <t>Temporary Power (Site Office Only)</t>
  </si>
  <si>
    <t>PART 2 - GENERAL REQUIREMENTS</t>
  </si>
  <si>
    <t>Item</t>
  </si>
  <si>
    <t>PART 2 - TOTAL</t>
  </si>
  <si>
    <t>PART 1 - TOTAL</t>
  </si>
  <si>
    <t>GRAND TOTAL - GENERAL CONDITIONS &amp; REQUIREMENTS</t>
  </si>
  <si>
    <t>SUB-TOTAL - GENERAL CONDITIONS &amp; REQUIREMENTS</t>
  </si>
  <si>
    <t>PERMITS / INSURANCES / BONDS</t>
  </si>
  <si>
    <t>Performance &amp; Payment Bonds</t>
  </si>
  <si>
    <t>ADD OVERHEAD &amp; PROFT %</t>
  </si>
  <si>
    <t>PROJECT TRANSPORTATION / TRAVEL</t>
  </si>
  <si>
    <t>Project Manager Vehicle / truck expense</t>
  </si>
  <si>
    <t>Superintendent Vechicle / truck expense</t>
  </si>
  <si>
    <t>Vehicle / Truck Maintenance</t>
  </si>
  <si>
    <t>Project related travel / subsistence expense</t>
  </si>
  <si>
    <t>Relocation / lodging expenses</t>
  </si>
  <si>
    <t>Other (Describe)</t>
  </si>
  <si>
    <t>BY CLIENT</t>
  </si>
  <si>
    <t>BY THIRD PARTY</t>
  </si>
  <si>
    <t>EXHIBIT A - PRICING SHEET</t>
  </si>
  <si>
    <t>Fayette County - Public Health Building Renovation</t>
  </si>
  <si>
    <t>Architectural &amp; Engineering Design Costs</t>
  </si>
  <si>
    <t>Programing &amp; Concept Design</t>
  </si>
  <si>
    <t>Schematic Design</t>
  </si>
  <si>
    <t>Design Development</t>
  </si>
  <si>
    <t>Construction Documents &amp; Permitting</t>
  </si>
  <si>
    <t>Contract Administration</t>
  </si>
  <si>
    <t>Discipline Total</t>
  </si>
  <si>
    <t>Design Discipline</t>
  </si>
  <si>
    <t>Architectural</t>
  </si>
  <si>
    <t>Civil Engineering</t>
  </si>
  <si>
    <t>Structural Engineering</t>
  </si>
  <si>
    <t>Mechanical, Electrical, Plumbing</t>
  </si>
  <si>
    <t>Totals</t>
  </si>
  <si>
    <t>CM PRE-CONSTRUCTION COSTS</t>
  </si>
  <si>
    <t>FAYETTE COUNTY - PUBLIC HEALTH BUILDING RENOVATION</t>
  </si>
  <si>
    <t>Umbrella Excess Liability Insurance</t>
  </si>
  <si>
    <t>RFP #2226-P: New Public Health Facility - Construction Manager at Risk with Design</t>
  </si>
  <si>
    <t>Exhibit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</si>
</sst>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0" fillId="0" borderId="4" xfId="0" applyBorder="1"/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/>
    <xf numFmtId="0" fontId="1" fillId="3" borderId="6" xfId="0" applyFont="1" applyFill="1" applyBorder="1"/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44" fontId="3" fillId="0" borderId="9" xfId="0" applyNumberFormat="1" applyFont="1" applyBorder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4" fontId="3" fillId="0" borderId="0" xfId="0" applyNumberFormat="1" applyFont="1"/>
    <xf numFmtId="0" fontId="1" fillId="4" borderId="2" xfId="0" applyFont="1" applyFill="1" applyBorder="1"/>
    <xf numFmtId="0" fontId="1" fillId="4" borderId="4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top" wrapText="1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5" xfId="0" applyFill="1" applyBorder="1"/>
    <xf numFmtId="0" fontId="0" fillId="5" borderId="5" xfId="0" applyFill="1" applyBorder="1" applyAlignment="1">
      <alignment horizontal="center"/>
    </xf>
    <xf numFmtId="164" fontId="0" fillId="5" borderId="5" xfId="0" applyNumberFormat="1" applyFill="1" applyBorder="1"/>
    <xf numFmtId="164" fontId="1" fillId="0" borderId="11" xfId="0" applyNumberFormat="1" applyFont="1" applyBorder="1"/>
    <xf numFmtId="164" fontId="1" fillId="0" borderId="10" xfId="0" applyNumberFormat="1" applyFont="1" applyBorder="1"/>
    <xf numFmtId="164" fontId="0" fillId="5" borderId="12" xfId="0" applyNumberFormat="1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1" fillId="2" borderId="6" xfId="0" applyFont="1" applyFill="1" applyBorder="1" applyAlignment="1">
      <alignment vertical="center"/>
    </xf>
    <xf numFmtId="0" fontId="6" fillId="2" borderId="3" xfId="0" applyFont="1" applyFill="1" applyBorder="1"/>
    <xf numFmtId="0" fontId="0" fillId="2" borderId="2" xfId="0" applyFill="1" applyBorder="1"/>
    <xf numFmtId="0" fontId="0" fillId="0" borderId="13" xfId="0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1" xfId="0" applyFont="1" applyBorder="1"/>
    <xf numFmtId="0" fontId="0" fillId="0" borderId="1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1" fillId="2" borderId="6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right"/>
    </xf>
    <xf numFmtId="0" fontId="0" fillId="0" borderId="12" xfId="0" applyBorder="1"/>
    <xf numFmtId="0" fontId="0" fillId="0" borderId="12" xfId="0" applyBorder="1" applyAlignment="1">
      <alignment horizontal="center"/>
    </xf>
    <xf numFmtId="164" fontId="0" fillId="0" borderId="12" xfId="0" applyNumberFormat="1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7" xfId="0" applyBorder="1"/>
    <xf numFmtId="164" fontId="0" fillId="0" borderId="17" xfId="0" applyNumberFormat="1" applyBorder="1"/>
    <xf numFmtId="164" fontId="0" fillId="0" borderId="9" xfId="0" applyNumberFormat="1" applyBorder="1"/>
    <xf numFmtId="0" fontId="1" fillId="2" borderId="1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6" borderId="1" xfId="0" applyNumberFormat="1" applyFill="1" applyBorder="1"/>
    <xf numFmtId="0" fontId="0" fillId="6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F5269-AF85-48D6-80A1-3F47D9CB43F7}">
  <sheetPr>
    <pageSetUpPr fitToPage="1"/>
  </sheetPr>
  <dimension ref="A1:J41"/>
  <sheetViews>
    <sheetView view="pageBreakPreview" zoomScale="90" zoomScaleNormal="70" zoomScaleSheetLayoutView="90" workbookViewId="0">
      <selection activeCell="A12" sqref="A12:XFD12"/>
    </sheetView>
  </sheetViews>
  <sheetFormatPr defaultRowHeight="15" x14ac:dyDescent="0.25"/>
  <cols>
    <col min="1" max="1" width="35" customWidth="1"/>
    <col min="2" max="9" width="14.28515625" customWidth="1"/>
    <col min="10" max="10" width="26.42578125" customWidth="1"/>
  </cols>
  <sheetData>
    <row r="1" spans="1:10" ht="18.75" x14ac:dyDescent="0.3">
      <c r="A1" s="1" t="s">
        <v>104</v>
      </c>
    </row>
    <row r="2" spans="1:10" ht="18.75" x14ac:dyDescent="0.3">
      <c r="A2" s="1" t="s">
        <v>103</v>
      </c>
    </row>
    <row r="4" spans="1:10" x14ac:dyDescent="0.25">
      <c r="A4" s="79" t="s">
        <v>118</v>
      </c>
      <c r="B4" s="79"/>
      <c r="C4" s="79"/>
      <c r="F4" s="18"/>
      <c r="G4" s="18"/>
    </row>
    <row r="5" spans="1:10" ht="30" x14ac:dyDescent="0.25">
      <c r="A5" s="53" t="s">
        <v>44</v>
      </c>
      <c r="B5" s="48" t="s">
        <v>19</v>
      </c>
      <c r="C5" s="50" t="s">
        <v>6</v>
      </c>
      <c r="D5" s="48" t="s">
        <v>46</v>
      </c>
      <c r="E5" s="48" t="s">
        <v>47</v>
      </c>
      <c r="G5" s="23"/>
      <c r="H5" s="23"/>
      <c r="I5" s="23"/>
      <c r="J5" s="23"/>
    </row>
    <row r="6" spans="1:10" x14ac:dyDescent="0.25">
      <c r="A6" s="16" t="s">
        <v>26</v>
      </c>
      <c r="B6" s="16"/>
      <c r="C6" s="16" t="s">
        <v>14</v>
      </c>
      <c r="D6" s="2"/>
      <c r="E6" s="2"/>
      <c r="F6" s="19"/>
      <c r="G6" s="19"/>
      <c r="H6" s="21"/>
      <c r="I6" s="22"/>
      <c r="J6" s="22"/>
    </row>
    <row r="7" spans="1:10" x14ac:dyDescent="0.25">
      <c r="A7" s="16" t="s">
        <v>1</v>
      </c>
      <c r="B7" s="16"/>
      <c r="C7" s="16" t="s">
        <v>14</v>
      </c>
      <c r="D7" s="2"/>
      <c r="E7" s="2"/>
      <c r="F7" s="19"/>
      <c r="G7" s="19"/>
      <c r="H7" s="80"/>
      <c r="I7" s="81"/>
      <c r="J7" s="81"/>
    </row>
    <row r="8" spans="1:10" x14ac:dyDescent="0.25">
      <c r="A8" s="16" t="s">
        <v>2</v>
      </c>
      <c r="B8" s="16"/>
      <c r="C8" s="16" t="s">
        <v>14</v>
      </c>
      <c r="D8" s="2"/>
      <c r="E8" s="2"/>
      <c r="F8" s="19"/>
      <c r="G8" s="19"/>
      <c r="H8" s="82"/>
      <c r="I8" s="82"/>
      <c r="J8" s="82"/>
    </row>
    <row r="9" spans="1:10" x14ac:dyDescent="0.25">
      <c r="A9" s="16" t="s">
        <v>27</v>
      </c>
      <c r="B9" s="16"/>
      <c r="C9" s="16" t="s">
        <v>14</v>
      </c>
      <c r="D9" s="2"/>
      <c r="E9" s="2"/>
    </row>
    <row r="10" spans="1:10" x14ac:dyDescent="0.25">
      <c r="A10" s="16" t="s">
        <v>25</v>
      </c>
      <c r="B10" s="16"/>
      <c r="C10" s="16" t="s">
        <v>14</v>
      </c>
      <c r="D10" s="2"/>
      <c r="E10" s="2"/>
    </row>
    <row r="11" spans="1:10" x14ac:dyDescent="0.25">
      <c r="A11" s="16" t="s">
        <v>29</v>
      </c>
      <c r="B11" s="16"/>
      <c r="C11" s="16" t="s">
        <v>14</v>
      </c>
      <c r="D11" s="2"/>
      <c r="E11" s="2"/>
    </row>
    <row r="12" spans="1:10" x14ac:dyDescent="0.25">
      <c r="A12" s="16" t="s">
        <v>30</v>
      </c>
      <c r="B12" s="16"/>
      <c r="C12" s="16" t="s">
        <v>14</v>
      </c>
      <c r="D12" s="2"/>
      <c r="E12" s="2"/>
    </row>
    <row r="13" spans="1:10" x14ac:dyDescent="0.25">
      <c r="A13" s="16" t="s">
        <v>45</v>
      </c>
      <c r="B13" s="16"/>
      <c r="C13" s="16" t="s">
        <v>14</v>
      </c>
      <c r="D13" s="2"/>
      <c r="E13" s="2"/>
    </row>
    <row r="14" spans="1:10" x14ac:dyDescent="0.25">
      <c r="A14" s="16" t="s">
        <v>31</v>
      </c>
      <c r="B14" s="16"/>
      <c r="C14" s="16" t="s">
        <v>14</v>
      </c>
      <c r="D14" s="2"/>
      <c r="E14" s="2"/>
    </row>
    <row r="15" spans="1:10" ht="15.75" thickBot="1" x14ac:dyDescent="0.3">
      <c r="A15" s="67"/>
      <c r="B15" s="16"/>
      <c r="C15" s="16"/>
      <c r="D15" s="2"/>
      <c r="E15" s="2"/>
    </row>
    <row r="16" spans="1:10" ht="15.75" thickBot="1" x14ac:dyDescent="0.3">
      <c r="A16" s="69" t="s">
        <v>105</v>
      </c>
      <c r="B16" s="58"/>
      <c r="C16" s="58"/>
      <c r="D16" s="59"/>
      <c r="E16" s="60"/>
    </row>
    <row r="17" spans="1:10" ht="45" x14ac:dyDescent="0.25">
      <c r="A17" s="68" t="s">
        <v>112</v>
      </c>
      <c r="B17" s="65" t="s">
        <v>106</v>
      </c>
      <c r="C17" s="66" t="s">
        <v>107</v>
      </c>
      <c r="D17" s="65" t="s">
        <v>108</v>
      </c>
      <c r="E17" s="65" t="s">
        <v>109</v>
      </c>
      <c r="F17" s="65" t="s">
        <v>110</v>
      </c>
      <c r="G17" s="65" t="s">
        <v>111</v>
      </c>
    </row>
    <row r="18" spans="1:10" x14ac:dyDescent="0.25">
      <c r="A18" s="61" t="s">
        <v>113</v>
      </c>
      <c r="B18" s="2"/>
      <c r="C18" s="2"/>
      <c r="D18" s="2"/>
      <c r="E18" s="2"/>
      <c r="F18" s="2"/>
      <c r="G18" s="2"/>
    </row>
    <row r="19" spans="1:10" x14ac:dyDescent="0.25">
      <c r="A19" s="62" t="s">
        <v>114</v>
      </c>
      <c r="B19" s="15"/>
      <c r="C19" s="63"/>
      <c r="D19" s="15"/>
      <c r="E19" s="15"/>
      <c r="F19" s="15"/>
      <c r="G19" s="15"/>
      <c r="H19" s="23"/>
      <c r="I19" s="23"/>
      <c r="J19" s="23"/>
    </row>
    <row r="20" spans="1:10" x14ac:dyDescent="0.25">
      <c r="A20" s="62" t="s">
        <v>115</v>
      </c>
      <c r="B20" s="2"/>
      <c r="C20" s="9"/>
      <c r="D20" s="2"/>
      <c r="E20" s="64"/>
      <c r="F20" s="2"/>
      <c r="G20" s="64"/>
      <c r="I20" s="25"/>
      <c r="J20" s="25"/>
    </row>
    <row r="21" spans="1:10" ht="15.75" thickBot="1" x14ac:dyDescent="0.3">
      <c r="A21" s="62" t="s">
        <v>116</v>
      </c>
      <c r="B21" s="71"/>
      <c r="C21" s="72"/>
      <c r="D21" s="71"/>
      <c r="E21" s="73"/>
      <c r="F21" s="71"/>
      <c r="G21" s="73"/>
      <c r="I21" s="25"/>
      <c r="J21" s="25"/>
    </row>
    <row r="22" spans="1:10" ht="15.75" thickBot="1" x14ac:dyDescent="0.3">
      <c r="A22" s="70" t="s">
        <v>117</v>
      </c>
      <c r="B22" s="74"/>
      <c r="C22" s="75"/>
      <c r="D22" s="76"/>
      <c r="E22" s="77"/>
      <c r="F22" s="76"/>
      <c r="G22" s="78"/>
      <c r="I22" s="25"/>
      <c r="J22" s="25"/>
    </row>
    <row r="23" spans="1:10" x14ac:dyDescent="0.25">
      <c r="C23" s="24"/>
      <c r="E23" s="25"/>
      <c r="G23" s="25"/>
      <c r="I23" s="25"/>
      <c r="J23" s="25"/>
    </row>
    <row r="24" spans="1:10" x14ac:dyDescent="0.25">
      <c r="C24" s="24"/>
      <c r="E24" s="25"/>
      <c r="G24" s="25"/>
      <c r="I24" s="25"/>
      <c r="J24" s="25"/>
    </row>
    <row r="25" spans="1:10" x14ac:dyDescent="0.25">
      <c r="C25" s="24"/>
      <c r="E25" s="25"/>
      <c r="G25" s="25"/>
      <c r="I25" s="25"/>
      <c r="J25" s="25"/>
    </row>
    <row r="26" spans="1:10" x14ac:dyDescent="0.25">
      <c r="C26" s="24"/>
      <c r="E26" s="25"/>
      <c r="G26" s="25"/>
      <c r="I26" s="25"/>
      <c r="J26" s="25"/>
    </row>
    <row r="27" spans="1:10" x14ac:dyDescent="0.25">
      <c r="C27" s="24"/>
      <c r="E27" s="25"/>
      <c r="G27" s="25"/>
      <c r="I27" s="25"/>
      <c r="J27" s="25"/>
    </row>
    <row r="28" spans="1:10" x14ac:dyDescent="0.25">
      <c r="C28" s="24"/>
      <c r="E28" s="25"/>
      <c r="G28" s="25"/>
      <c r="I28" s="25"/>
      <c r="J28" s="25"/>
    </row>
    <row r="29" spans="1:10" x14ac:dyDescent="0.25">
      <c r="C29" s="24"/>
      <c r="E29" s="25"/>
      <c r="G29" s="25"/>
      <c r="I29" s="25"/>
      <c r="J29" s="25"/>
    </row>
    <row r="30" spans="1:10" x14ac:dyDescent="0.25">
      <c r="C30" s="24"/>
      <c r="E30" s="25"/>
      <c r="G30" s="25"/>
      <c r="I30" s="25"/>
      <c r="J30" s="25"/>
    </row>
    <row r="31" spans="1:10" x14ac:dyDescent="0.25">
      <c r="C31" s="24"/>
      <c r="E31" s="25"/>
      <c r="G31" s="25"/>
      <c r="I31" s="25"/>
      <c r="J31" s="25"/>
    </row>
    <row r="32" spans="1:10" x14ac:dyDescent="0.25">
      <c r="C32" s="24"/>
      <c r="E32" s="25"/>
      <c r="G32" s="25"/>
      <c r="I32" s="25"/>
      <c r="J32" s="25"/>
    </row>
    <row r="33" spans="1:10" x14ac:dyDescent="0.25">
      <c r="C33" s="24"/>
      <c r="E33" s="25"/>
      <c r="G33" s="25"/>
      <c r="I33" s="25"/>
      <c r="J33" s="25"/>
    </row>
    <row r="34" spans="1:10" x14ac:dyDescent="0.25">
      <c r="C34" s="24"/>
      <c r="E34" s="25"/>
      <c r="G34" s="25"/>
      <c r="I34" s="25"/>
      <c r="J34" s="25"/>
    </row>
    <row r="35" spans="1:10" x14ac:dyDescent="0.25">
      <c r="C35" s="24"/>
      <c r="E35" s="25"/>
      <c r="G35" s="25"/>
      <c r="I35" s="25"/>
      <c r="J35" s="25"/>
    </row>
    <row r="36" spans="1:10" x14ac:dyDescent="0.25">
      <c r="C36" s="24"/>
      <c r="E36" s="25"/>
      <c r="G36" s="25"/>
      <c r="I36" s="25"/>
      <c r="J36" s="25"/>
    </row>
    <row r="37" spans="1:10" x14ac:dyDescent="0.25">
      <c r="C37" s="24"/>
      <c r="E37" s="25"/>
      <c r="G37" s="25"/>
      <c r="I37" s="25"/>
      <c r="J37" s="25"/>
    </row>
    <row r="38" spans="1:10" x14ac:dyDescent="0.25">
      <c r="A38" s="26"/>
      <c r="B38" s="20"/>
      <c r="C38" s="20"/>
      <c r="D38" s="20"/>
      <c r="E38" s="27"/>
      <c r="F38" s="20"/>
      <c r="G38" s="27"/>
      <c r="H38" s="20"/>
      <c r="I38" s="27"/>
      <c r="J38" s="27"/>
    </row>
    <row r="41" spans="1:10" ht="18.75" x14ac:dyDescent="0.3">
      <c r="F41" s="28"/>
      <c r="G41" s="28"/>
      <c r="H41" s="28"/>
      <c r="I41" s="29"/>
      <c r="J41" s="30"/>
    </row>
  </sheetData>
  <mergeCells count="3">
    <mergeCell ref="A4:C4"/>
    <mergeCell ref="H7:J7"/>
    <mergeCell ref="H8:J8"/>
  </mergeCells>
  <printOptions horizontalCentered="1"/>
  <pageMargins left="0.25" right="0.25" top="0.25" bottom="0.25" header="0.3" footer="0.3"/>
  <pageSetup scale="76" orientation="landscape" r:id="rId1"/>
  <headerFooter>
    <oddHeader>&amp;C&amp;"-,Bold"&amp;UAttachment A.5
To be included in TAB 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4"/>
  <sheetViews>
    <sheetView tabSelected="1" topLeftCell="A64" zoomScaleNormal="100" zoomScaleSheetLayoutView="80" zoomScalePageLayoutView="80" workbookViewId="0">
      <selection activeCell="F81" sqref="E81:F81"/>
    </sheetView>
  </sheetViews>
  <sheetFormatPr defaultRowHeight="15" x14ac:dyDescent="0.25"/>
  <cols>
    <col min="1" max="1" width="6.42578125" customWidth="1"/>
    <col min="2" max="2" width="41.7109375" customWidth="1"/>
    <col min="3" max="3" width="11.7109375" customWidth="1"/>
    <col min="4" max="4" width="16.42578125" customWidth="1"/>
    <col min="5" max="5" width="10.85546875" customWidth="1"/>
    <col min="6" max="6" width="11" customWidth="1"/>
    <col min="7" max="7" width="10.85546875" customWidth="1"/>
    <col min="8" max="8" width="11.28515625" customWidth="1"/>
    <col min="9" max="9" width="9.7109375" customWidth="1"/>
    <col min="10" max="10" width="10.140625" customWidth="1"/>
    <col min="11" max="11" width="17.140625" customWidth="1"/>
  </cols>
  <sheetData>
    <row r="1" spans="1:11" ht="18.75" x14ac:dyDescent="0.3">
      <c r="A1" s="85" t="s">
        <v>119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18.75" x14ac:dyDescent="0.3">
      <c r="A2" s="85" t="s">
        <v>24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18.75" x14ac:dyDescent="0.3">
      <c r="A3" s="85" t="s">
        <v>121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1" ht="18.75" x14ac:dyDescent="0.3">
      <c r="A4" s="85" t="s">
        <v>122</v>
      </c>
      <c r="B4" s="85"/>
      <c r="C4" s="85"/>
      <c r="D4" s="85"/>
      <c r="E4" s="85"/>
      <c r="F4" s="85"/>
      <c r="G4" s="85"/>
      <c r="H4" s="85"/>
      <c r="I4" s="85"/>
      <c r="J4" s="85"/>
      <c r="K4" s="85"/>
    </row>
    <row r="5" spans="1:11" ht="18.75" x14ac:dyDescent="0.3">
      <c r="B5" s="1"/>
    </row>
    <row r="6" spans="1:11" ht="15.75" x14ac:dyDescent="0.25">
      <c r="A6" s="57"/>
      <c r="B6" s="56" t="s">
        <v>48</v>
      </c>
    </row>
    <row r="7" spans="1:11" ht="45" x14ac:dyDescent="0.25">
      <c r="A7" s="55" t="s">
        <v>86</v>
      </c>
      <c r="B7" s="49" t="s">
        <v>72</v>
      </c>
      <c r="C7" s="48" t="s">
        <v>19</v>
      </c>
      <c r="D7" s="50" t="s">
        <v>6</v>
      </c>
      <c r="E7" s="48" t="s">
        <v>16</v>
      </c>
      <c r="F7" s="48" t="s">
        <v>20</v>
      </c>
      <c r="G7" s="48" t="s">
        <v>17</v>
      </c>
      <c r="H7" s="48" t="s">
        <v>21</v>
      </c>
      <c r="I7" s="48" t="s">
        <v>18</v>
      </c>
      <c r="J7" s="48" t="s">
        <v>22</v>
      </c>
      <c r="K7" s="48" t="s">
        <v>23</v>
      </c>
    </row>
    <row r="8" spans="1:11" x14ac:dyDescent="0.25">
      <c r="A8" s="35"/>
      <c r="B8" s="38" t="s">
        <v>32</v>
      </c>
      <c r="C8" s="36"/>
      <c r="D8" s="37"/>
      <c r="E8" s="37"/>
      <c r="F8" s="37"/>
      <c r="G8" s="37"/>
      <c r="H8" s="37"/>
      <c r="I8" s="37"/>
      <c r="J8" s="37"/>
      <c r="K8" s="37"/>
    </row>
    <row r="9" spans="1:11" x14ac:dyDescent="0.25">
      <c r="A9" s="9">
        <v>1.01</v>
      </c>
      <c r="B9" s="16" t="s">
        <v>26</v>
      </c>
      <c r="C9" s="16"/>
      <c r="D9" s="9" t="s">
        <v>14</v>
      </c>
      <c r="E9" s="16"/>
      <c r="F9" s="16">
        <f>+C9*E9</f>
        <v>0</v>
      </c>
      <c r="G9" s="16"/>
      <c r="H9" s="16">
        <f>+C9*G9</f>
        <v>0</v>
      </c>
      <c r="I9" s="16"/>
      <c r="J9" s="16">
        <f>+C9*I9</f>
        <v>0</v>
      </c>
      <c r="K9" s="16">
        <f>+F9+H9+J9</f>
        <v>0</v>
      </c>
    </row>
    <row r="10" spans="1:11" x14ac:dyDescent="0.25">
      <c r="A10" s="9">
        <v>1.02</v>
      </c>
      <c r="B10" s="16" t="s">
        <v>1</v>
      </c>
      <c r="C10" s="16"/>
      <c r="D10" s="9" t="s">
        <v>14</v>
      </c>
      <c r="E10" s="16"/>
      <c r="F10" s="16">
        <f t="shared" ref="F10:F18" si="0">+C10*E10</f>
        <v>0</v>
      </c>
      <c r="G10" s="16"/>
      <c r="H10" s="16">
        <f t="shared" ref="H10:H18" si="1">+C10*G10</f>
        <v>0</v>
      </c>
      <c r="I10" s="16"/>
      <c r="J10" s="16">
        <f t="shared" ref="J10:J18" si="2">+C10*I10</f>
        <v>0</v>
      </c>
      <c r="K10" s="16">
        <f t="shared" ref="K10:K18" si="3">+F10+H10+J10</f>
        <v>0</v>
      </c>
    </row>
    <row r="11" spans="1:11" x14ac:dyDescent="0.25">
      <c r="A11" s="9">
        <v>1.03</v>
      </c>
      <c r="B11" s="16" t="s">
        <v>2</v>
      </c>
      <c r="C11" s="16"/>
      <c r="D11" s="9" t="s">
        <v>14</v>
      </c>
      <c r="E11" s="16"/>
      <c r="F11" s="16">
        <f t="shared" si="0"/>
        <v>0</v>
      </c>
      <c r="G11" s="16"/>
      <c r="H11" s="16">
        <f t="shared" si="1"/>
        <v>0</v>
      </c>
      <c r="I11" s="16"/>
      <c r="J11" s="16">
        <f t="shared" si="2"/>
        <v>0</v>
      </c>
      <c r="K11" s="16">
        <f t="shared" si="3"/>
        <v>0</v>
      </c>
    </row>
    <row r="12" spans="1:11" x14ac:dyDescent="0.25">
      <c r="A12" s="9">
        <f>A11+0.01</f>
        <v>1.04</v>
      </c>
      <c r="B12" s="16" t="s">
        <v>27</v>
      </c>
      <c r="C12" s="16"/>
      <c r="D12" s="9" t="s">
        <v>14</v>
      </c>
      <c r="E12" s="16"/>
      <c r="F12" s="16">
        <f t="shared" si="0"/>
        <v>0</v>
      </c>
      <c r="G12" s="16"/>
      <c r="H12" s="16">
        <f t="shared" si="1"/>
        <v>0</v>
      </c>
      <c r="I12" s="16"/>
      <c r="J12" s="16">
        <f t="shared" si="2"/>
        <v>0</v>
      </c>
      <c r="K12" s="16">
        <f t="shared" si="3"/>
        <v>0</v>
      </c>
    </row>
    <row r="13" spans="1:11" x14ac:dyDescent="0.25">
      <c r="A13" s="9">
        <f t="shared" ref="A13:A18" si="4">A12+0.01</f>
        <v>1.05</v>
      </c>
      <c r="B13" s="16" t="s">
        <v>15</v>
      </c>
      <c r="C13" s="16"/>
      <c r="D13" s="9" t="s">
        <v>14</v>
      </c>
      <c r="E13" s="16"/>
      <c r="F13" s="16">
        <f t="shared" si="0"/>
        <v>0</v>
      </c>
      <c r="G13" s="16"/>
      <c r="H13" s="16">
        <f t="shared" si="1"/>
        <v>0</v>
      </c>
      <c r="I13" s="16"/>
      <c r="J13" s="16">
        <f t="shared" si="2"/>
        <v>0</v>
      </c>
      <c r="K13" s="16">
        <f t="shared" si="3"/>
        <v>0</v>
      </c>
    </row>
    <row r="14" spans="1:11" x14ac:dyDescent="0.25">
      <c r="A14" s="9">
        <f t="shared" si="4"/>
        <v>1.06</v>
      </c>
      <c r="B14" s="16" t="s">
        <v>25</v>
      </c>
      <c r="C14" s="16"/>
      <c r="D14" s="9" t="s">
        <v>14</v>
      </c>
      <c r="E14" s="16"/>
      <c r="F14" s="16">
        <f t="shared" si="0"/>
        <v>0</v>
      </c>
      <c r="G14" s="16"/>
      <c r="H14" s="16">
        <f t="shared" si="1"/>
        <v>0</v>
      </c>
      <c r="I14" s="16"/>
      <c r="J14" s="16">
        <f t="shared" si="2"/>
        <v>0</v>
      </c>
      <c r="K14" s="16">
        <f t="shared" si="3"/>
        <v>0</v>
      </c>
    </row>
    <row r="15" spans="1:11" x14ac:dyDescent="0.25">
      <c r="A15" s="9">
        <f t="shared" si="4"/>
        <v>1.07</v>
      </c>
      <c r="B15" s="16" t="s">
        <v>28</v>
      </c>
      <c r="C15" s="16"/>
      <c r="D15" s="9" t="s">
        <v>14</v>
      </c>
      <c r="E15" s="16"/>
      <c r="F15" s="16">
        <f t="shared" si="0"/>
        <v>0</v>
      </c>
      <c r="G15" s="16"/>
      <c r="H15" s="16">
        <f t="shared" si="1"/>
        <v>0</v>
      </c>
      <c r="I15" s="16"/>
      <c r="J15" s="16">
        <f t="shared" si="2"/>
        <v>0</v>
      </c>
      <c r="K15" s="16">
        <f t="shared" si="3"/>
        <v>0</v>
      </c>
    </row>
    <row r="16" spans="1:11" x14ac:dyDescent="0.25">
      <c r="A16" s="9">
        <f t="shared" si="4"/>
        <v>1.08</v>
      </c>
      <c r="B16" s="16" t="s">
        <v>29</v>
      </c>
      <c r="C16" s="16"/>
      <c r="D16" s="9" t="s">
        <v>14</v>
      </c>
      <c r="E16" s="16"/>
      <c r="F16" s="16">
        <f t="shared" si="0"/>
        <v>0</v>
      </c>
      <c r="G16" s="16"/>
      <c r="H16" s="16">
        <f t="shared" si="1"/>
        <v>0</v>
      </c>
      <c r="I16" s="16"/>
      <c r="J16" s="16">
        <f t="shared" si="2"/>
        <v>0</v>
      </c>
      <c r="K16" s="16">
        <f t="shared" si="3"/>
        <v>0</v>
      </c>
    </row>
    <row r="17" spans="1:11" x14ac:dyDescent="0.25">
      <c r="A17" s="9">
        <f t="shared" si="4"/>
        <v>1.0900000000000001</v>
      </c>
      <c r="B17" s="16" t="s">
        <v>30</v>
      </c>
      <c r="C17" s="16"/>
      <c r="D17" s="9" t="s">
        <v>14</v>
      </c>
      <c r="E17" s="16"/>
      <c r="F17" s="16">
        <f t="shared" si="0"/>
        <v>0</v>
      </c>
      <c r="G17" s="16"/>
      <c r="H17" s="16">
        <f t="shared" si="1"/>
        <v>0</v>
      </c>
      <c r="I17" s="16"/>
      <c r="J17" s="16">
        <f t="shared" si="2"/>
        <v>0</v>
      </c>
      <c r="K17" s="16">
        <f t="shared" si="3"/>
        <v>0</v>
      </c>
    </row>
    <row r="18" spans="1:11" x14ac:dyDescent="0.25">
      <c r="A18" s="54">
        <f t="shared" si="4"/>
        <v>1.1000000000000001</v>
      </c>
      <c r="B18" s="16" t="s">
        <v>31</v>
      </c>
      <c r="C18" s="16"/>
      <c r="D18" s="9" t="s">
        <v>14</v>
      </c>
      <c r="E18" s="16"/>
      <c r="F18" s="16">
        <f t="shared" si="0"/>
        <v>0</v>
      </c>
      <c r="G18" s="16"/>
      <c r="H18" s="16">
        <f t="shared" si="1"/>
        <v>0</v>
      </c>
      <c r="I18" s="16"/>
      <c r="J18" s="16">
        <f t="shared" si="2"/>
        <v>0</v>
      </c>
      <c r="K18" s="16">
        <f t="shared" si="3"/>
        <v>0</v>
      </c>
    </row>
    <row r="19" spans="1:11" x14ac:dyDescent="0.25">
      <c r="A19" s="35"/>
      <c r="B19" s="38" t="s">
        <v>94</v>
      </c>
      <c r="C19" s="36"/>
      <c r="D19" s="37"/>
      <c r="E19" s="37"/>
      <c r="F19" s="37"/>
      <c r="G19" s="37"/>
      <c r="H19" s="37"/>
      <c r="I19" s="37"/>
      <c r="J19" s="37"/>
      <c r="K19" s="37"/>
    </row>
    <row r="20" spans="1:11" x14ac:dyDescent="0.25">
      <c r="A20" s="9">
        <f>A18+0.01</f>
        <v>1.1100000000000001</v>
      </c>
      <c r="B20" s="16" t="s">
        <v>95</v>
      </c>
      <c r="C20" s="16"/>
      <c r="D20" s="9" t="s">
        <v>14</v>
      </c>
      <c r="E20" s="16"/>
      <c r="F20" s="16">
        <f t="shared" ref="F20" si="5">+C20*E20</f>
        <v>0</v>
      </c>
      <c r="G20" s="16"/>
      <c r="H20" s="16">
        <f t="shared" ref="H20" si="6">+C20*G20</f>
        <v>0</v>
      </c>
      <c r="I20" s="16"/>
      <c r="J20" s="16">
        <f t="shared" ref="J20" si="7">+C20*I20</f>
        <v>0</v>
      </c>
      <c r="K20" s="16">
        <f t="shared" ref="K20" si="8">+F20+H20+J20</f>
        <v>0</v>
      </c>
    </row>
    <row r="21" spans="1:11" x14ac:dyDescent="0.25">
      <c r="A21" s="9">
        <f>A20+0.01</f>
        <v>1.1200000000000001</v>
      </c>
      <c r="B21" s="16" t="s">
        <v>96</v>
      </c>
      <c r="C21" s="16"/>
      <c r="D21" s="9" t="s">
        <v>14</v>
      </c>
      <c r="E21" s="16"/>
      <c r="F21" s="16">
        <f t="shared" ref="F21:F27" si="9">+C21*E21</f>
        <v>0</v>
      </c>
      <c r="G21" s="16"/>
      <c r="H21" s="16">
        <f t="shared" ref="H21:H25" si="10">+C21*G21</f>
        <v>0</v>
      </c>
      <c r="I21" s="16"/>
      <c r="J21" s="16">
        <f t="shared" ref="J21:J25" si="11">+C21*I21</f>
        <v>0</v>
      </c>
      <c r="K21" s="16">
        <f t="shared" ref="K21:K25" si="12">+F21+H21+J21</f>
        <v>0</v>
      </c>
    </row>
    <row r="22" spans="1:11" x14ac:dyDescent="0.25">
      <c r="A22" s="9">
        <f t="shared" ref="A22:A25" si="13">A21+0.01</f>
        <v>1.1300000000000001</v>
      </c>
      <c r="B22" s="16" t="s">
        <v>97</v>
      </c>
      <c r="C22" s="16"/>
      <c r="D22" s="9" t="s">
        <v>14</v>
      </c>
      <c r="E22" s="16"/>
      <c r="F22" s="16">
        <f t="shared" si="9"/>
        <v>0</v>
      </c>
      <c r="G22" s="16"/>
      <c r="H22" s="16">
        <f t="shared" si="10"/>
        <v>0</v>
      </c>
      <c r="I22" s="16"/>
      <c r="J22" s="16">
        <f t="shared" si="11"/>
        <v>0</v>
      </c>
      <c r="K22" s="16">
        <f t="shared" si="12"/>
        <v>0</v>
      </c>
    </row>
    <row r="23" spans="1:11" x14ac:dyDescent="0.25">
      <c r="A23" s="9">
        <f t="shared" si="13"/>
        <v>1.1400000000000001</v>
      </c>
      <c r="B23" s="16" t="s">
        <v>98</v>
      </c>
      <c r="C23" s="16"/>
      <c r="D23" s="9" t="s">
        <v>14</v>
      </c>
      <c r="E23" s="16"/>
      <c r="F23" s="16">
        <f t="shared" si="9"/>
        <v>0</v>
      </c>
      <c r="G23" s="16"/>
      <c r="H23" s="16">
        <f t="shared" si="10"/>
        <v>0</v>
      </c>
      <c r="I23" s="16"/>
      <c r="J23" s="16">
        <f t="shared" si="11"/>
        <v>0</v>
      </c>
      <c r="K23" s="16">
        <f t="shared" si="12"/>
        <v>0</v>
      </c>
    </row>
    <row r="24" spans="1:11" x14ac:dyDescent="0.25">
      <c r="A24" s="9">
        <f t="shared" si="13"/>
        <v>1.1500000000000001</v>
      </c>
      <c r="B24" s="16" t="s">
        <v>99</v>
      </c>
      <c r="C24" s="16"/>
      <c r="D24" s="9" t="s">
        <v>14</v>
      </c>
      <c r="E24" s="16"/>
      <c r="F24" s="16">
        <f t="shared" si="9"/>
        <v>0</v>
      </c>
      <c r="G24" s="16"/>
      <c r="H24" s="16">
        <f t="shared" si="10"/>
        <v>0</v>
      </c>
      <c r="I24" s="16"/>
      <c r="J24" s="16">
        <f t="shared" si="11"/>
        <v>0</v>
      </c>
      <c r="K24" s="16">
        <f t="shared" si="12"/>
        <v>0</v>
      </c>
    </row>
    <row r="25" spans="1:11" x14ac:dyDescent="0.25">
      <c r="A25" s="9">
        <f t="shared" si="13"/>
        <v>1.1600000000000001</v>
      </c>
      <c r="B25" s="16" t="s">
        <v>100</v>
      </c>
      <c r="C25" s="16"/>
      <c r="D25" s="9" t="s">
        <v>14</v>
      </c>
      <c r="E25" s="16"/>
      <c r="F25" s="16">
        <f t="shared" si="9"/>
        <v>0</v>
      </c>
      <c r="G25" s="16"/>
      <c r="H25" s="16">
        <f t="shared" si="10"/>
        <v>0</v>
      </c>
      <c r="I25" s="16"/>
      <c r="J25" s="16">
        <f t="shared" si="11"/>
        <v>0</v>
      </c>
      <c r="K25" s="16">
        <f t="shared" si="12"/>
        <v>0</v>
      </c>
    </row>
    <row r="26" spans="1:11" x14ac:dyDescent="0.25">
      <c r="A26" s="35"/>
      <c r="B26" s="38" t="s">
        <v>33</v>
      </c>
      <c r="C26" s="36"/>
      <c r="D26" s="37"/>
      <c r="E26" s="37"/>
      <c r="F26" s="37"/>
      <c r="G26" s="37"/>
      <c r="H26" s="37"/>
      <c r="I26" s="37"/>
      <c r="J26" s="37"/>
      <c r="K26" s="37"/>
    </row>
    <row r="27" spans="1:11" x14ac:dyDescent="0.25">
      <c r="A27" s="9">
        <f>A25+0.01</f>
        <v>1.1700000000000002</v>
      </c>
      <c r="B27" s="16" t="s">
        <v>34</v>
      </c>
      <c r="C27" s="17"/>
      <c r="D27" s="9" t="s">
        <v>14</v>
      </c>
      <c r="E27" s="16"/>
      <c r="F27" s="16">
        <f t="shared" ref="F27" si="14">+C27*E27</f>
        <v>0</v>
      </c>
      <c r="G27" s="16"/>
      <c r="H27" s="16">
        <f t="shared" ref="H27" si="15">+C27*G27</f>
        <v>0</v>
      </c>
      <c r="I27" s="16"/>
      <c r="J27" s="16">
        <f t="shared" ref="J27" si="16">+C27*I27</f>
        <v>0</v>
      </c>
      <c r="K27" s="16">
        <f t="shared" ref="K27" si="17">+F27+H27+J27</f>
        <v>0</v>
      </c>
    </row>
    <row r="28" spans="1:11" x14ac:dyDescent="0.25">
      <c r="A28" s="54">
        <f>A27+0.01</f>
        <v>1.1800000000000002</v>
      </c>
      <c r="B28" s="16" t="s">
        <v>35</v>
      </c>
      <c r="C28" s="17"/>
      <c r="D28" s="9" t="s">
        <v>86</v>
      </c>
      <c r="E28" s="17"/>
      <c r="F28" s="16">
        <f t="shared" ref="F28:F39" si="18">+C28*E28</f>
        <v>0</v>
      </c>
      <c r="G28" s="16"/>
      <c r="H28" s="16">
        <f t="shared" ref="H28:H39" si="19">+C28*G28</f>
        <v>0</v>
      </c>
      <c r="I28" s="16"/>
      <c r="J28" s="16">
        <f t="shared" ref="J28:J39" si="20">+C28*I28</f>
        <v>0</v>
      </c>
      <c r="K28" s="16">
        <f t="shared" ref="K28:K39" si="21">+F28+H28+J28</f>
        <v>0</v>
      </c>
    </row>
    <row r="29" spans="1:11" x14ac:dyDescent="0.25">
      <c r="A29" s="54">
        <f t="shared" ref="A29:A39" si="22">A28+0.01</f>
        <v>1.1900000000000002</v>
      </c>
      <c r="B29" s="16" t="s">
        <v>36</v>
      </c>
      <c r="C29" s="17"/>
      <c r="D29" s="9" t="s">
        <v>14</v>
      </c>
      <c r="E29" s="17"/>
      <c r="F29" s="16">
        <f t="shared" si="18"/>
        <v>0</v>
      </c>
      <c r="G29" s="16"/>
      <c r="H29" s="16">
        <f t="shared" si="19"/>
        <v>0</v>
      </c>
      <c r="I29" s="16"/>
      <c r="J29" s="16">
        <f t="shared" si="20"/>
        <v>0</v>
      </c>
      <c r="K29" s="16">
        <f t="shared" si="21"/>
        <v>0</v>
      </c>
    </row>
    <row r="30" spans="1:11" x14ac:dyDescent="0.25">
      <c r="A30" s="54">
        <f t="shared" si="22"/>
        <v>1.2000000000000002</v>
      </c>
      <c r="B30" s="16" t="s">
        <v>37</v>
      </c>
      <c r="C30" s="17"/>
      <c r="D30" s="9" t="s">
        <v>14</v>
      </c>
      <c r="E30" s="17"/>
      <c r="F30" s="16">
        <f t="shared" si="18"/>
        <v>0</v>
      </c>
      <c r="G30" s="16"/>
      <c r="H30" s="16">
        <f t="shared" si="19"/>
        <v>0</v>
      </c>
      <c r="I30" s="16"/>
      <c r="J30" s="16">
        <f t="shared" si="20"/>
        <v>0</v>
      </c>
      <c r="K30" s="16">
        <f t="shared" si="21"/>
        <v>0</v>
      </c>
    </row>
    <row r="31" spans="1:11" x14ac:dyDescent="0.25">
      <c r="A31" s="54">
        <f t="shared" si="22"/>
        <v>1.2100000000000002</v>
      </c>
      <c r="B31" s="16" t="s">
        <v>49</v>
      </c>
      <c r="C31" s="17"/>
      <c r="D31" s="9" t="s">
        <v>86</v>
      </c>
      <c r="E31" s="17"/>
      <c r="F31" s="16">
        <f t="shared" si="18"/>
        <v>0</v>
      </c>
      <c r="G31" s="16"/>
      <c r="H31" s="16">
        <f t="shared" si="19"/>
        <v>0</v>
      </c>
      <c r="I31" s="16"/>
      <c r="J31" s="16">
        <f t="shared" si="20"/>
        <v>0</v>
      </c>
      <c r="K31" s="16">
        <f t="shared" si="21"/>
        <v>0</v>
      </c>
    </row>
    <row r="32" spans="1:11" x14ac:dyDescent="0.25">
      <c r="A32" s="54">
        <f t="shared" si="22"/>
        <v>1.2200000000000002</v>
      </c>
      <c r="B32" s="16" t="s">
        <v>38</v>
      </c>
      <c r="C32" s="17"/>
      <c r="D32" s="9" t="s">
        <v>14</v>
      </c>
      <c r="E32" s="17"/>
      <c r="F32" s="16">
        <f t="shared" si="18"/>
        <v>0</v>
      </c>
      <c r="G32" s="16"/>
      <c r="H32" s="16">
        <f t="shared" si="19"/>
        <v>0</v>
      </c>
      <c r="I32" s="16"/>
      <c r="J32" s="16">
        <f t="shared" si="20"/>
        <v>0</v>
      </c>
      <c r="K32" s="16">
        <f t="shared" si="21"/>
        <v>0</v>
      </c>
    </row>
    <row r="33" spans="1:11" x14ac:dyDescent="0.25">
      <c r="A33" s="54">
        <f t="shared" si="22"/>
        <v>1.2300000000000002</v>
      </c>
      <c r="B33" s="16" t="s">
        <v>41</v>
      </c>
      <c r="C33" s="17"/>
      <c r="D33" s="9" t="s">
        <v>14</v>
      </c>
      <c r="E33" s="17"/>
      <c r="F33" s="16">
        <f t="shared" si="18"/>
        <v>0</v>
      </c>
      <c r="G33" s="16"/>
      <c r="H33" s="16">
        <f t="shared" si="19"/>
        <v>0</v>
      </c>
      <c r="I33" s="16"/>
      <c r="J33" s="16">
        <f t="shared" si="20"/>
        <v>0</v>
      </c>
      <c r="K33" s="16">
        <f t="shared" si="21"/>
        <v>0</v>
      </c>
    </row>
    <row r="34" spans="1:11" x14ac:dyDescent="0.25">
      <c r="A34" s="54">
        <f t="shared" si="22"/>
        <v>1.2400000000000002</v>
      </c>
      <c r="B34" s="16" t="s">
        <v>39</v>
      </c>
      <c r="C34" s="17"/>
      <c r="D34" s="9" t="s">
        <v>86</v>
      </c>
      <c r="E34" s="17"/>
      <c r="F34" s="16">
        <f t="shared" si="18"/>
        <v>0</v>
      </c>
      <c r="G34" s="16"/>
      <c r="H34" s="16">
        <f t="shared" si="19"/>
        <v>0</v>
      </c>
      <c r="I34" s="16"/>
      <c r="J34" s="16">
        <f t="shared" si="20"/>
        <v>0</v>
      </c>
      <c r="K34" s="16">
        <f t="shared" si="21"/>
        <v>0</v>
      </c>
    </row>
    <row r="35" spans="1:11" x14ac:dyDescent="0.25">
      <c r="A35" s="54">
        <f t="shared" si="22"/>
        <v>1.2500000000000002</v>
      </c>
      <c r="B35" s="16" t="s">
        <v>40</v>
      </c>
      <c r="C35" s="17"/>
      <c r="D35" s="9" t="s">
        <v>14</v>
      </c>
      <c r="E35" s="17"/>
      <c r="F35" s="16">
        <f t="shared" si="18"/>
        <v>0</v>
      </c>
      <c r="G35" s="16"/>
      <c r="H35" s="16">
        <f t="shared" si="19"/>
        <v>0</v>
      </c>
      <c r="I35" s="16"/>
      <c r="J35" s="16">
        <f t="shared" si="20"/>
        <v>0</v>
      </c>
      <c r="K35" s="16">
        <f t="shared" si="21"/>
        <v>0</v>
      </c>
    </row>
    <row r="36" spans="1:11" x14ac:dyDescent="0.25">
      <c r="A36" s="54">
        <f t="shared" si="22"/>
        <v>1.2600000000000002</v>
      </c>
      <c r="B36" s="16" t="s">
        <v>42</v>
      </c>
      <c r="C36" s="17"/>
      <c r="D36" s="9" t="s">
        <v>14</v>
      </c>
      <c r="E36" s="17"/>
      <c r="F36" s="16">
        <f t="shared" si="18"/>
        <v>0</v>
      </c>
      <c r="G36" s="16"/>
      <c r="H36" s="16">
        <f t="shared" si="19"/>
        <v>0</v>
      </c>
      <c r="I36" s="16"/>
      <c r="J36" s="16">
        <f t="shared" si="20"/>
        <v>0</v>
      </c>
      <c r="K36" s="16">
        <f t="shared" si="21"/>
        <v>0</v>
      </c>
    </row>
    <row r="37" spans="1:11" x14ac:dyDescent="0.25">
      <c r="A37" s="54">
        <f t="shared" si="22"/>
        <v>1.2700000000000002</v>
      </c>
      <c r="B37" s="16" t="s">
        <v>43</v>
      </c>
      <c r="C37" s="17"/>
      <c r="D37" s="9" t="s">
        <v>14</v>
      </c>
      <c r="E37" s="17"/>
      <c r="F37" s="16">
        <f t="shared" si="18"/>
        <v>0</v>
      </c>
      <c r="G37" s="16"/>
      <c r="H37" s="16">
        <f t="shared" si="19"/>
        <v>0</v>
      </c>
      <c r="I37" s="16"/>
      <c r="J37" s="16">
        <f t="shared" si="20"/>
        <v>0</v>
      </c>
      <c r="K37" s="16">
        <f t="shared" si="21"/>
        <v>0</v>
      </c>
    </row>
    <row r="38" spans="1:11" x14ac:dyDescent="0.25">
      <c r="A38" s="54">
        <f t="shared" si="22"/>
        <v>1.2800000000000002</v>
      </c>
      <c r="B38" s="16" t="s">
        <v>84</v>
      </c>
      <c r="C38" s="17"/>
      <c r="D38" s="9" t="s">
        <v>14</v>
      </c>
      <c r="E38" s="17"/>
      <c r="F38" s="16">
        <f t="shared" si="18"/>
        <v>0</v>
      </c>
      <c r="G38" s="16"/>
      <c r="H38" s="16">
        <f t="shared" si="19"/>
        <v>0</v>
      </c>
      <c r="I38" s="16"/>
      <c r="J38" s="16">
        <f t="shared" si="20"/>
        <v>0</v>
      </c>
      <c r="K38" s="16">
        <f t="shared" si="21"/>
        <v>0</v>
      </c>
    </row>
    <row r="39" spans="1:11" ht="15.75" thickBot="1" x14ac:dyDescent="0.3">
      <c r="A39" s="54">
        <f t="shared" si="22"/>
        <v>1.2900000000000003</v>
      </c>
      <c r="B39" s="16" t="s">
        <v>83</v>
      </c>
      <c r="C39" s="17"/>
      <c r="D39" s="9" t="s">
        <v>14</v>
      </c>
      <c r="E39" s="17"/>
      <c r="F39" s="16">
        <f t="shared" si="18"/>
        <v>0</v>
      </c>
      <c r="G39" s="16"/>
      <c r="H39" s="16">
        <f t="shared" si="19"/>
        <v>0</v>
      </c>
      <c r="I39" s="16"/>
      <c r="J39" s="16">
        <f t="shared" si="20"/>
        <v>0</v>
      </c>
      <c r="K39" s="16">
        <f t="shared" si="21"/>
        <v>0</v>
      </c>
    </row>
    <row r="40" spans="1:11" ht="15.75" thickBot="1" x14ac:dyDescent="0.3">
      <c r="A40" s="2"/>
      <c r="B40" s="6" t="s">
        <v>88</v>
      </c>
      <c r="C40" s="8"/>
      <c r="D40" s="8"/>
      <c r="E40" s="8"/>
      <c r="F40" s="7">
        <f>SUM(F9:F39)</f>
        <v>0</v>
      </c>
      <c r="G40" s="8"/>
      <c r="H40" s="7">
        <f>SUM(H9:H39)</f>
        <v>0</v>
      </c>
      <c r="I40" s="8"/>
      <c r="J40" s="45">
        <f>SUM(J9:J39)</f>
        <v>0</v>
      </c>
      <c r="K40" s="46">
        <f>SUM(K9:K39)</f>
        <v>0</v>
      </c>
    </row>
    <row r="42" spans="1:11" ht="15.75" x14ac:dyDescent="0.25">
      <c r="A42" s="3"/>
      <c r="B42" s="51" t="s">
        <v>85</v>
      </c>
      <c r="C42" s="5"/>
      <c r="D42" s="5"/>
      <c r="E42" s="5"/>
      <c r="F42" s="5"/>
      <c r="G42" s="5"/>
      <c r="H42" s="5"/>
      <c r="I42" s="5"/>
      <c r="J42" s="5"/>
      <c r="K42" s="4"/>
    </row>
    <row r="43" spans="1:11" ht="45" x14ac:dyDescent="0.25">
      <c r="A43" s="3"/>
      <c r="B43" s="52" t="s">
        <v>0</v>
      </c>
      <c r="C43" s="48" t="s">
        <v>19</v>
      </c>
      <c r="D43" s="50" t="s">
        <v>6</v>
      </c>
      <c r="E43" s="48" t="s">
        <v>16</v>
      </c>
      <c r="F43" s="48" t="s">
        <v>20</v>
      </c>
      <c r="G43" s="48" t="s">
        <v>17</v>
      </c>
      <c r="H43" s="48" t="s">
        <v>21</v>
      </c>
      <c r="I43" s="48" t="s">
        <v>18</v>
      </c>
      <c r="J43" s="48" t="s">
        <v>22</v>
      </c>
      <c r="K43" s="48" t="s">
        <v>23</v>
      </c>
    </row>
    <row r="44" spans="1:11" x14ac:dyDescent="0.25">
      <c r="A44" s="35"/>
      <c r="B44" s="31" t="s">
        <v>50</v>
      </c>
      <c r="C44" s="32"/>
      <c r="D44" s="33"/>
      <c r="E44" s="32"/>
      <c r="F44" s="32"/>
      <c r="G44" s="32"/>
      <c r="H44" s="32"/>
      <c r="I44" s="32"/>
      <c r="J44" s="32"/>
      <c r="K44" s="34"/>
    </row>
    <row r="45" spans="1:11" x14ac:dyDescent="0.25">
      <c r="A45" s="9">
        <f>2+0.01</f>
        <v>2.0099999999999998</v>
      </c>
      <c r="B45" s="2" t="s">
        <v>51</v>
      </c>
      <c r="C45" s="15"/>
      <c r="D45" s="39" t="s">
        <v>14</v>
      </c>
      <c r="E45" s="15"/>
      <c r="F45" s="16">
        <f t="shared" ref="F45" si="23">+C45*E45</f>
        <v>0</v>
      </c>
      <c r="G45" s="16"/>
      <c r="H45" s="16">
        <f t="shared" ref="H45" si="24">+C45*G45</f>
        <v>0</v>
      </c>
      <c r="I45" s="16"/>
      <c r="J45" s="16">
        <f t="shared" ref="J45" si="25">+C45*I45</f>
        <v>0</v>
      </c>
      <c r="K45" s="16">
        <f t="shared" ref="K45" si="26">+F45+H45+J45</f>
        <v>0</v>
      </c>
    </row>
    <row r="46" spans="1:11" x14ac:dyDescent="0.25">
      <c r="A46" s="9">
        <f>A45+0.01</f>
        <v>2.0199999999999996</v>
      </c>
      <c r="B46" s="2" t="s">
        <v>52</v>
      </c>
      <c r="C46" s="15"/>
      <c r="D46" s="39" t="s">
        <v>14</v>
      </c>
      <c r="E46" s="15"/>
      <c r="F46" s="16">
        <f t="shared" ref="F46:F56" si="27">+C46*E46</f>
        <v>0</v>
      </c>
      <c r="G46" s="16"/>
      <c r="H46" s="16">
        <f t="shared" ref="H46:H56" si="28">+C46*G46</f>
        <v>0</v>
      </c>
      <c r="I46" s="16"/>
      <c r="J46" s="16">
        <f t="shared" ref="J46:J56" si="29">+C46*I46</f>
        <v>0</v>
      </c>
      <c r="K46" s="16">
        <f t="shared" ref="K46:K56" si="30">+F46+H46+J46</f>
        <v>0</v>
      </c>
    </row>
    <row r="47" spans="1:11" x14ac:dyDescent="0.25">
      <c r="A47" s="9">
        <f t="shared" ref="A47:A56" si="31">A46+0.01</f>
        <v>2.0299999999999994</v>
      </c>
      <c r="B47" s="2" t="s">
        <v>53</v>
      </c>
      <c r="C47" s="15"/>
      <c r="D47" s="39" t="s">
        <v>14</v>
      </c>
      <c r="E47" s="15"/>
      <c r="F47" s="16">
        <f t="shared" si="27"/>
        <v>0</v>
      </c>
      <c r="G47" s="16"/>
      <c r="H47" s="16">
        <f t="shared" si="28"/>
        <v>0</v>
      </c>
      <c r="I47" s="16"/>
      <c r="J47" s="16">
        <f t="shared" si="29"/>
        <v>0</v>
      </c>
      <c r="K47" s="16">
        <f t="shared" si="30"/>
        <v>0</v>
      </c>
    </row>
    <row r="48" spans="1:11" x14ac:dyDescent="0.25">
      <c r="A48" s="9">
        <f t="shared" si="31"/>
        <v>2.0399999999999991</v>
      </c>
      <c r="B48" s="2" t="s">
        <v>54</v>
      </c>
      <c r="C48" s="15"/>
      <c r="D48" s="39" t="s">
        <v>14</v>
      </c>
      <c r="E48" s="15"/>
      <c r="F48" s="16">
        <f t="shared" si="27"/>
        <v>0</v>
      </c>
      <c r="G48" s="16"/>
      <c r="H48" s="16">
        <f t="shared" si="28"/>
        <v>0</v>
      </c>
      <c r="I48" s="16"/>
      <c r="J48" s="16">
        <f t="shared" si="29"/>
        <v>0</v>
      </c>
      <c r="K48" s="16">
        <f t="shared" si="30"/>
        <v>0</v>
      </c>
    </row>
    <row r="49" spans="1:11" x14ac:dyDescent="0.25">
      <c r="A49" s="9">
        <f t="shared" si="31"/>
        <v>2.0499999999999989</v>
      </c>
      <c r="B49" s="2" t="s">
        <v>55</v>
      </c>
      <c r="C49" s="15"/>
      <c r="D49" s="39" t="s">
        <v>14</v>
      </c>
      <c r="E49" s="15"/>
      <c r="F49" s="16">
        <f t="shared" si="27"/>
        <v>0</v>
      </c>
      <c r="G49" s="16"/>
      <c r="H49" s="16">
        <f t="shared" si="28"/>
        <v>0</v>
      </c>
      <c r="I49" s="16"/>
      <c r="J49" s="16">
        <f t="shared" si="29"/>
        <v>0</v>
      </c>
      <c r="K49" s="16">
        <f t="shared" si="30"/>
        <v>0</v>
      </c>
    </row>
    <row r="50" spans="1:11" x14ac:dyDescent="0.25">
      <c r="A50" s="9">
        <f t="shared" si="31"/>
        <v>2.0599999999999987</v>
      </c>
      <c r="B50" s="2" t="s">
        <v>56</v>
      </c>
      <c r="C50" s="15"/>
      <c r="D50" s="39" t="s">
        <v>14</v>
      </c>
      <c r="E50" s="15"/>
      <c r="F50" s="16">
        <f t="shared" si="27"/>
        <v>0</v>
      </c>
      <c r="G50" s="16"/>
      <c r="H50" s="16">
        <f t="shared" si="28"/>
        <v>0</v>
      </c>
      <c r="I50" s="16"/>
      <c r="J50" s="16">
        <f t="shared" si="29"/>
        <v>0</v>
      </c>
      <c r="K50" s="16">
        <f t="shared" si="30"/>
        <v>0</v>
      </c>
    </row>
    <row r="51" spans="1:11" x14ac:dyDescent="0.25">
      <c r="A51" s="9">
        <f t="shared" si="31"/>
        <v>2.0699999999999985</v>
      </c>
      <c r="B51" s="2" t="s">
        <v>57</v>
      </c>
      <c r="C51" s="15"/>
      <c r="D51" s="39" t="s">
        <v>14</v>
      </c>
      <c r="E51" s="15"/>
      <c r="F51" s="16">
        <f t="shared" si="27"/>
        <v>0</v>
      </c>
      <c r="G51" s="16"/>
      <c r="H51" s="16">
        <f t="shared" si="28"/>
        <v>0</v>
      </c>
      <c r="I51" s="16"/>
      <c r="J51" s="16">
        <f t="shared" si="29"/>
        <v>0</v>
      </c>
      <c r="K51" s="16">
        <f t="shared" si="30"/>
        <v>0</v>
      </c>
    </row>
    <row r="52" spans="1:11" x14ac:dyDescent="0.25">
      <c r="A52" s="9">
        <f t="shared" si="31"/>
        <v>2.0799999999999983</v>
      </c>
      <c r="B52" s="2" t="s">
        <v>58</v>
      </c>
      <c r="C52" s="15"/>
      <c r="D52" s="39" t="s">
        <v>14</v>
      </c>
      <c r="E52" s="15"/>
      <c r="F52" s="16">
        <f t="shared" si="27"/>
        <v>0</v>
      </c>
      <c r="G52" s="16"/>
      <c r="H52" s="16">
        <f t="shared" si="28"/>
        <v>0</v>
      </c>
      <c r="I52" s="16"/>
      <c r="J52" s="16">
        <f t="shared" si="29"/>
        <v>0</v>
      </c>
      <c r="K52" s="16">
        <f t="shared" si="30"/>
        <v>0</v>
      </c>
    </row>
    <row r="53" spans="1:11" x14ac:dyDescent="0.25">
      <c r="A53" s="9">
        <f t="shared" si="31"/>
        <v>2.0899999999999981</v>
      </c>
      <c r="B53" s="2" t="s">
        <v>59</v>
      </c>
      <c r="C53" s="15"/>
      <c r="D53" s="39" t="s">
        <v>14</v>
      </c>
      <c r="E53" s="15"/>
      <c r="F53" s="16">
        <f t="shared" si="27"/>
        <v>0</v>
      </c>
      <c r="G53" s="16"/>
      <c r="H53" s="16">
        <f t="shared" si="28"/>
        <v>0</v>
      </c>
      <c r="I53" s="16"/>
      <c r="J53" s="16">
        <f t="shared" si="29"/>
        <v>0</v>
      </c>
      <c r="K53" s="16">
        <f t="shared" si="30"/>
        <v>0</v>
      </c>
    </row>
    <row r="54" spans="1:11" x14ac:dyDescent="0.25">
      <c r="A54" s="54">
        <f t="shared" si="31"/>
        <v>2.0999999999999979</v>
      </c>
      <c r="B54" s="2" t="s">
        <v>60</v>
      </c>
      <c r="C54" s="15"/>
      <c r="D54" s="39" t="s">
        <v>14</v>
      </c>
      <c r="E54" s="15"/>
      <c r="F54" s="16">
        <f t="shared" si="27"/>
        <v>0</v>
      </c>
      <c r="G54" s="16"/>
      <c r="H54" s="16">
        <f t="shared" si="28"/>
        <v>0</v>
      </c>
      <c r="I54" s="16"/>
      <c r="J54" s="16">
        <f t="shared" si="29"/>
        <v>0</v>
      </c>
      <c r="K54" s="16">
        <f t="shared" si="30"/>
        <v>0</v>
      </c>
    </row>
    <row r="55" spans="1:11" x14ac:dyDescent="0.25">
      <c r="A55" s="54">
        <f>A54+0.01</f>
        <v>2.1099999999999977</v>
      </c>
      <c r="B55" s="2" t="s">
        <v>10</v>
      </c>
      <c r="C55" s="15"/>
      <c r="D55" s="39" t="s">
        <v>14</v>
      </c>
      <c r="E55" s="15"/>
      <c r="F55" s="16">
        <f t="shared" si="27"/>
        <v>0</v>
      </c>
      <c r="G55" s="16"/>
      <c r="H55" s="16">
        <f t="shared" si="28"/>
        <v>0</v>
      </c>
      <c r="I55" s="16"/>
      <c r="J55" s="16">
        <f t="shared" si="29"/>
        <v>0</v>
      </c>
      <c r="K55" s="16">
        <f t="shared" si="30"/>
        <v>0</v>
      </c>
    </row>
    <row r="56" spans="1:11" x14ac:dyDescent="0.25">
      <c r="A56" s="9">
        <f t="shared" si="31"/>
        <v>2.1199999999999974</v>
      </c>
      <c r="B56" s="2" t="s">
        <v>11</v>
      </c>
      <c r="C56" s="15"/>
      <c r="D56" s="39" t="s">
        <v>14</v>
      </c>
      <c r="E56" s="15"/>
      <c r="F56" s="16">
        <f t="shared" si="27"/>
        <v>0</v>
      </c>
      <c r="G56" s="16"/>
      <c r="H56" s="16">
        <f t="shared" si="28"/>
        <v>0</v>
      </c>
      <c r="I56" s="16"/>
      <c r="J56" s="16">
        <f t="shared" si="29"/>
        <v>0</v>
      </c>
      <c r="K56" s="16">
        <f t="shared" si="30"/>
        <v>0</v>
      </c>
    </row>
    <row r="57" spans="1:11" x14ac:dyDescent="0.25">
      <c r="A57" s="2"/>
      <c r="B57" s="31" t="s">
        <v>80</v>
      </c>
      <c r="C57" s="32"/>
      <c r="D57" s="33"/>
      <c r="E57" s="32"/>
      <c r="F57" s="32"/>
      <c r="G57" s="32"/>
      <c r="H57" s="32"/>
      <c r="I57" s="32"/>
      <c r="J57" s="32"/>
      <c r="K57" s="34"/>
    </row>
    <row r="58" spans="1:11" x14ac:dyDescent="0.25">
      <c r="A58" s="9">
        <f>A56+0.01</f>
        <v>2.1299999999999972</v>
      </c>
      <c r="B58" s="2" t="s">
        <v>81</v>
      </c>
      <c r="C58" s="15"/>
      <c r="D58" s="39" t="s">
        <v>12</v>
      </c>
      <c r="E58" s="15"/>
      <c r="F58" s="16">
        <f t="shared" ref="F58:F59" si="32">+C58*E58</f>
        <v>0</v>
      </c>
      <c r="G58" s="16"/>
      <c r="H58" s="16">
        <f t="shared" ref="H58:H59" si="33">+C58*G58</f>
        <v>0</v>
      </c>
      <c r="I58" s="16"/>
      <c r="J58" s="16">
        <f t="shared" ref="J58:J59" si="34">+C58*I58</f>
        <v>0</v>
      </c>
      <c r="K58" s="16">
        <f t="shared" ref="K58:K59" si="35">+F58+H58+J58</f>
        <v>0</v>
      </c>
    </row>
    <row r="59" spans="1:11" x14ac:dyDescent="0.25">
      <c r="A59" s="9">
        <f>A58+0.01</f>
        <v>2.139999999999997</v>
      </c>
      <c r="B59" s="2" t="s">
        <v>82</v>
      </c>
      <c r="C59" s="15"/>
      <c r="D59" s="39" t="s">
        <v>12</v>
      </c>
      <c r="E59" s="15"/>
      <c r="F59" s="16">
        <f t="shared" si="32"/>
        <v>0</v>
      </c>
      <c r="G59" s="16"/>
      <c r="H59" s="16">
        <f t="shared" si="33"/>
        <v>0</v>
      </c>
      <c r="I59" s="16"/>
      <c r="J59" s="16">
        <f t="shared" si="34"/>
        <v>0</v>
      </c>
      <c r="K59" s="16">
        <f t="shared" si="35"/>
        <v>0</v>
      </c>
    </row>
    <row r="60" spans="1:11" x14ac:dyDescent="0.25">
      <c r="A60" s="2"/>
      <c r="B60" s="38" t="s">
        <v>61</v>
      </c>
      <c r="C60" s="36"/>
      <c r="D60" s="37"/>
      <c r="E60" s="36"/>
      <c r="F60" s="36"/>
      <c r="G60" s="36"/>
      <c r="H60" s="36"/>
      <c r="I60" s="36"/>
      <c r="J60" s="36"/>
      <c r="K60" s="36"/>
    </row>
    <row r="61" spans="1:11" x14ac:dyDescent="0.25">
      <c r="A61" s="9">
        <v>2.16</v>
      </c>
      <c r="B61" s="2" t="s">
        <v>8</v>
      </c>
      <c r="C61" s="15"/>
      <c r="D61" s="39" t="s">
        <v>13</v>
      </c>
      <c r="E61" s="15"/>
      <c r="F61" s="16">
        <f t="shared" ref="F61:F64" si="36">+C61*E61</f>
        <v>0</v>
      </c>
      <c r="G61" s="16"/>
      <c r="H61" s="16">
        <f t="shared" ref="H61:H64" si="37">+C61*G61</f>
        <v>0</v>
      </c>
      <c r="I61" s="16"/>
      <c r="J61" s="16">
        <f t="shared" ref="J61:J64" si="38">+C61*I61</f>
        <v>0</v>
      </c>
      <c r="K61" s="16">
        <f t="shared" ref="K61:K64" si="39">+F61+H61+J61</f>
        <v>0</v>
      </c>
    </row>
    <row r="62" spans="1:11" x14ac:dyDescent="0.25">
      <c r="A62" s="9">
        <f>A61+0.01</f>
        <v>2.17</v>
      </c>
      <c r="B62" s="2" t="s">
        <v>9</v>
      </c>
      <c r="C62" s="15"/>
      <c r="D62" s="39" t="s">
        <v>14</v>
      </c>
      <c r="E62" s="15"/>
      <c r="F62" s="16">
        <f t="shared" si="36"/>
        <v>0</v>
      </c>
      <c r="G62" s="16"/>
      <c r="H62" s="16">
        <f t="shared" si="37"/>
        <v>0</v>
      </c>
      <c r="I62" s="16"/>
      <c r="J62" s="16">
        <f t="shared" si="38"/>
        <v>0</v>
      </c>
      <c r="K62" s="16">
        <f t="shared" si="39"/>
        <v>0</v>
      </c>
    </row>
    <row r="63" spans="1:11" x14ac:dyDescent="0.25">
      <c r="A63" s="9">
        <f t="shared" ref="A63:A64" si="40">A62+0.01</f>
        <v>2.1799999999999997</v>
      </c>
      <c r="B63" s="2" t="s">
        <v>67</v>
      </c>
      <c r="C63" s="15"/>
      <c r="D63" s="39" t="s">
        <v>6</v>
      </c>
      <c r="E63" s="15"/>
      <c r="F63" s="16">
        <f t="shared" si="36"/>
        <v>0</v>
      </c>
      <c r="G63" s="16"/>
      <c r="H63" s="16">
        <f t="shared" si="37"/>
        <v>0</v>
      </c>
      <c r="I63" s="16"/>
      <c r="J63" s="16">
        <f t="shared" si="38"/>
        <v>0</v>
      </c>
      <c r="K63" s="16">
        <f t="shared" si="39"/>
        <v>0</v>
      </c>
    </row>
    <row r="64" spans="1:11" x14ac:dyDescent="0.25">
      <c r="A64" s="9">
        <f t="shared" si="40"/>
        <v>2.1899999999999995</v>
      </c>
      <c r="B64" s="2" t="s">
        <v>62</v>
      </c>
      <c r="C64" s="15"/>
      <c r="D64" s="39" t="s">
        <v>14</v>
      </c>
      <c r="E64" s="15"/>
      <c r="F64" s="16">
        <f t="shared" si="36"/>
        <v>0</v>
      </c>
      <c r="G64" s="16"/>
      <c r="H64" s="16">
        <f t="shared" si="37"/>
        <v>0</v>
      </c>
      <c r="I64" s="16"/>
      <c r="J64" s="16">
        <f t="shared" si="38"/>
        <v>0</v>
      </c>
      <c r="K64" s="16">
        <f t="shared" si="39"/>
        <v>0</v>
      </c>
    </row>
    <row r="65" spans="1:11" x14ac:dyDescent="0.25">
      <c r="A65" s="2"/>
      <c r="B65" s="38" t="s">
        <v>63</v>
      </c>
      <c r="C65" s="36"/>
      <c r="D65" s="37"/>
      <c r="E65" s="36"/>
      <c r="F65" s="36"/>
      <c r="G65" s="36"/>
      <c r="H65" s="36"/>
      <c r="I65" s="36"/>
      <c r="J65" s="36"/>
      <c r="K65" s="36"/>
    </row>
    <row r="66" spans="1:11" x14ac:dyDescent="0.25">
      <c r="A66" s="54">
        <f>A64+0.01</f>
        <v>2.1999999999999993</v>
      </c>
      <c r="B66" s="2" t="s">
        <v>7</v>
      </c>
      <c r="C66" s="15"/>
      <c r="D66" s="39" t="s">
        <v>12</v>
      </c>
      <c r="E66" s="15"/>
      <c r="F66" s="16">
        <f t="shared" ref="F66:F69" si="41">+C66*E66</f>
        <v>0</v>
      </c>
      <c r="G66" s="16"/>
      <c r="H66" s="16">
        <f t="shared" ref="H66:H69" si="42">+C66*G66</f>
        <v>0</v>
      </c>
      <c r="I66" s="16"/>
      <c r="J66" s="16">
        <f t="shared" ref="J66:J69" si="43">+C66*I66</f>
        <v>0</v>
      </c>
      <c r="K66" s="16">
        <f t="shared" ref="K66:K69" si="44">+F66+H66+J66</f>
        <v>0</v>
      </c>
    </row>
    <row r="67" spans="1:11" x14ac:dyDescent="0.25">
      <c r="A67" s="54">
        <f>A66+0.01</f>
        <v>2.2099999999999991</v>
      </c>
      <c r="B67" s="2" t="s">
        <v>64</v>
      </c>
      <c r="C67" s="15"/>
      <c r="D67" s="39" t="s">
        <v>12</v>
      </c>
      <c r="E67" s="15"/>
      <c r="F67" s="16">
        <f t="shared" si="41"/>
        <v>0</v>
      </c>
      <c r="G67" s="16"/>
      <c r="H67" s="16">
        <f t="shared" si="42"/>
        <v>0</v>
      </c>
      <c r="I67" s="16"/>
      <c r="J67" s="16">
        <f t="shared" si="43"/>
        <v>0</v>
      </c>
      <c r="K67" s="16">
        <f t="shared" si="44"/>
        <v>0</v>
      </c>
    </row>
    <row r="68" spans="1:11" x14ac:dyDescent="0.25">
      <c r="A68" s="54">
        <f t="shared" ref="A68:A69" si="45">A67+0.01</f>
        <v>2.2199999999999989</v>
      </c>
      <c r="B68" s="2" t="s">
        <v>65</v>
      </c>
      <c r="C68" s="15"/>
      <c r="D68" s="39" t="s">
        <v>14</v>
      </c>
      <c r="E68" s="15"/>
      <c r="F68" s="16">
        <f t="shared" si="41"/>
        <v>0</v>
      </c>
      <c r="G68" s="16"/>
      <c r="H68" s="16">
        <f t="shared" si="42"/>
        <v>0</v>
      </c>
      <c r="I68" s="16"/>
      <c r="J68" s="16">
        <f t="shared" si="43"/>
        <v>0</v>
      </c>
      <c r="K68" s="16">
        <f t="shared" si="44"/>
        <v>0</v>
      </c>
    </row>
    <row r="69" spans="1:11" x14ac:dyDescent="0.25">
      <c r="A69" s="54">
        <f t="shared" si="45"/>
        <v>2.2299999999999986</v>
      </c>
      <c r="B69" s="2" t="s">
        <v>66</v>
      </c>
      <c r="C69" s="15"/>
      <c r="D69" s="39" t="s">
        <v>12</v>
      </c>
      <c r="E69" s="15"/>
      <c r="F69" s="16">
        <f t="shared" si="41"/>
        <v>0</v>
      </c>
      <c r="G69" s="16"/>
      <c r="H69" s="16">
        <f t="shared" si="42"/>
        <v>0</v>
      </c>
      <c r="I69" s="16"/>
      <c r="J69" s="16">
        <f t="shared" si="43"/>
        <v>0</v>
      </c>
      <c r="K69" s="16">
        <f t="shared" si="44"/>
        <v>0</v>
      </c>
    </row>
    <row r="70" spans="1:11" x14ac:dyDescent="0.25">
      <c r="A70" s="54"/>
      <c r="B70" s="38" t="s">
        <v>68</v>
      </c>
      <c r="C70" s="36"/>
      <c r="D70" s="37"/>
      <c r="E70" s="36"/>
      <c r="F70" s="36"/>
      <c r="G70" s="36"/>
      <c r="H70" s="36"/>
      <c r="I70" s="36"/>
      <c r="J70" s="36"/>
      <c r="K70" s="36"/>
    </row>
    <row r="71" spans="1:11" x14ac:dyDescent="0.25">
      <c r="A71" s="54">
        <f>A69+0.01</f>
        <v>2.2399999999999984</v>
      </c>
      <c r="B71" s="16" t="s">
        <v>3</v>
      </c>
      <c r="C71" s="40"/>
      <c r="D71" s="41" t="s">
        <v>14</v>
      </c>
      <c r="E71" s="40"/>
      <c r="F71" s="16">
        <f t="shared" ref="F71:F72" si="46">+C71*E71</f>
        <v>0</v>
      </c>
      <c r="G71" s="16"/>
      <c r="H71" s="16">
        <f t="shared" ref="H71:H72" si="47">+C71*G71</f>
        <v>0</v>
      </c>
      <c r="I71" s="16"/>
      <c r="J71" s="16">
        <f t="shared" ref="J71:J72" si="48">+C71*I71</f>
        <v>0</v>
      </c>
      <c r="K71" s="16">
        <f t="shared" ref="K71:K72" si="49">+F71+H71+J71</f>
        <v>0</v>
      </c>
    </row>
    <row r="72" spans="1:11" x14ac:dyDescent="0.25">
      <c r="A72" s="54">
        <f>A71+0.01</f>
        <v>2.2499999999999982</v>
      </c>
      <c r="B72" s="16" t="s">
        <v>4</v>
      </c>
      <c r="C72" s="40"/>
      <c r="D72" s="41" t="s">
        <v>14</v>
      </c>
      <c r="E72" s="40"/>
      <c r="F72" s="16">
        <f t="shared" si="46"/>
        <v>0</v>
      </c>
      <c r="G72" s="16"/>
      <c r="H72" s="16">
        <f t="shared" si="47"/>
        <v>0</v>
      </c>
      <c r="I72" s="16"/>
      <c r="J72" s="16">
        <f t="shared" si="48"/>
        <v>0</v>
      </c>
      <c r="K72" s="16">
        <f t="shared" si="49"/>
        <v>0</v>
      </c>
    </row>
    <row r="73" spans="1:11" x14ac:dyDescent="0.25">
      <c r="A73" s="54"/>
      <c r="B73" s="38" t="s">
        <v>69</v>
      </c>
      <c r="C73" s="36"/>
      <c r="D73" s="37"/>
      <c r="E73" s="36"/>
      <c r="F73" s="36"/>
      <c r="G73" s="36"/>
      <c r="H73" s="36"/>
      <c r="I73" s="36"/>
      <c r="J73" s="36"/>
      <c r="K73" s="36"/>
    </row>
    <row r="74" spans="1:11" x14ac:dyDescent="0.25">
      <c r="A74" s="54">
        <f>A72+0.01</f>
        <v>2.259999999999998</v>
      </c>
      <c r="B74" s="16" t="s">
        <v>70</v>
      </c>
      <c r="C74" s="40"/>
      <c r="D74" s="41" t="s">
        <v>86</v>
      </c>
      <c r="E74" s="40"/>
      <c r="F74" s="16">
        <f t="shared" ref="F74:F78" si="50">+C74*E74</f>
        <v>0</v>
      </c>
      <c r="G74" s="16"/>
      <c r="H74" s="16">
        <f t="shared" ref="H74:H78" si="51">+C74*G74</f>
        <v>0</v>
      </c>
      <c r="I74" s="16"/>
      <c r="J74" s="16">
        <f t="shared" ref="J74:J78" si="52">+C74*I74</f>
        <v>0</v>
      </c>
      <c r="K74" s="16">
        <f t="shared" ref="K74:K78" si="53">+F74+H74+J74</f>
        <v>0</v>
      </c>
    </row>
    <row r="75" spans="1:11" x14ac:dyDescent="0.25">
      <c r="A75" s="54">
        <f>A74+0.01</f>
        <v>2.2699999999999978</v>
      </c>
      <c r="B75" s="16" t="s">
        <v>5</v>
      </c>
      <c r="C75" s="40"/>
      <c r="D75" s="41" t="s">
        <v>86</v>
      </c>
      <c r="E75" s="40"/>
      <c r="F75" s="16">
        <f t="shared" si="50"/>
        <v>0</v>
      </c>
      <c r="G75" s="16"/>
      <c r="H75" s="16">
        <f t="shared" si="51"/>
        <v>0</v>
      </c>
      <c r="I75" s="16"/>
      <c r="J75" s="16">
        <f t="shared" si="52"/>
        <v>0</v>
      </c>
      <c r="K75" s="16">
        <f t="shared" si="53"/>
        <v>0</v>
      </c>
    </row>
    <row r="76" spans="1:11" x14ac:dyDescent="0.25">
      <c r="A76" s="54">
        <f>A75+0.01</f>
        <v>2.2799999999999976</v>
      </c>
      <c r="B76" s="2" t="s">
        <v>71</v>
      </c>
      <c r="C76" s="40"/>
      <c r="D76" s="41" t="s">
        <v>86</v>
      </c>
      <c r="E76" s="40"/>
      <c r="F76" s="16">
        <f t="shared" si="50"/>
        <v>0</v>
      </c>
      <c r="G76" s="16"/>
      <c r="H76" s="16">
        <f t="shared" si="51"/>
        <v>0</v>
      </c>
      <c r="I76" s="16"/>
      <c r="J76" s="16">
        <f t="shared" si="52"/>
        <v>0</v>
      </c>
      <c r="K76" s="16">
        <f t="shared" si="53"/>
        <v>0</v>
      </c>
    </row>
    <row r="77" spans="1:11" x14ac:dyDescent="0.25">
      <c r="A77" s="54">
        <f>A76+0.01</f>
        <v>2.2899999999999974</v>
      </c>
      <c r="B77" s="2" t="s">
        <v>73</v>
      </c>
      <c r="C77" s="40"/>
      <c r="D77" s="41" t="s">
        <v>86</v>
      </c>
      <c r="E77" s="40"/>
      <c r="F77" s="16">
        <f t="shared" si="50"/>
        <v>0</v>
      </c>
      <c r="G77" s="16"/>
      <c r="H77" s="16">
        <f t="shared" si="51"/>
        <v>0</v>
      </c>
      <c r="I77" s="16"/>
      <c r="J77" s="16">
        <f t="shared" si="52"/>
        <v>0</v>
      </c>
      <c r="K77" s="16">
        <f t="shared" si="53"/>
        <v>0</v>
      </c>
    </row>
    <row r="78" spans="1:11" x14ac:dyDescent="0.25">
      <c r="A78" s="54">
        <f>A77+0.01</f>
        <v>2.2999999999999972</v>
      </c>
      <c r="B78" s="40" t="s">
        <v>74</v>
      </c>
      <c r="C78" s="40"/>
      <c r="D78" s="41" t="s">
        <v>86</v>
      </c>
      <c r="E78" s="40"/>
      <c r="F78" s="16">
        <f t="shared" si="50"/>
        <v>0</v>
      </c>
      <c r="G78" s="16"/>
      <c r="H78" s="16">
        <f t="shared" si="51"/>
        <v>0</v>
      </c>
      <c r="I78" s="16"/>
      <c r="J78" s="16">
        <f t="shared" si="52"/>
        <v>0</v>
      </c>
      <c r="K78" s="16">
        <f t="shared" si="53"/>
        <v>0</v>
      </c>
    </row>
    <row r="79" spans="1:11" x14ac:dyDescent="0.25">
      <c r="A79" s="54"/>
      <c r="B79" s="38" t="s">
        <v>91</v>
      </c>
      <c r="C79" s="36"/>
      <c r="D79" s="37"/>
      <c r="E79" s="36"/>
      <c r="F79" s="36"/>
      <c r="G79" s="36"/>
      <c r="H79" s="36"/>
      <c r="I79" s="36"/>
      <c r="J79" s="36"/>
      <c r="K79" s="36"/>
    </row>
    <row r="80" spans="1:11" x14ac:dyDescent="0.25">
      <c r="A80" s="54">
        <f>A78+0.01</f>
        <v>2.3099999999999969</v>
      </c>
      <c r="B80" s="40" t="s">
        <v>75</v>
      </c>
      <c r="C80" s="83" t="s">
        <v>101</v>
      </c>
      <c r="D80" s="84"/>
      <c r="E80" s="86"/>
      <c r="F80" s="86"/>
      <c r="G80" s="87"/>
      <c r="H80" s="86"/>
      <c r="I80" s="87"/>
      <c r="J80" s="86"/>
      <c r="K80" s="86"/>
    </row>
    <row r="81" spans="1:11" x14ac:dyDescent="0.25">
      <c r="A81" s="54">
        <f>A80+0.01</f>
        <v>2.3199999999999967</v>
      </c>
      <c r="B81" s="40" t="s">
        <v>76</v>
      </c>
      <c r="C81" s="83" t="s">
        <v>102</v>
      </c>
      <c r="D81" s="84"/>
      <c r="E81" s="86"/>
      <c r="F81" s="86"/>
      <c r="G81" s="87"/>
      <c r="H81" s="86"/>
      <c r="I81" s="87"/>
      <c r="J81" s="86"/>
      <c r="K81" s="86"/>
    </row>
    <row r="82" spans="1:11" x14ac:dyDescent="0.25">
      <c r="A82" s="54">
        <f t="shared" ref="A82:A86" si="54">A81+0.01</f>
        <v>2.3299999999999965</v>
      </c>
      <c r="B82" s="40" t="s">
        <v>77</v>
      </c>
      <c r="C82" s="40"/>
      <c r="D82" s="41" t="s">
        <v>86</v>
      </c>
      <c r="E82" s="40"/>
      <c r="F82" s="16">
        <f t="shared" ref="F81:F86" si="55">+C82*E82</f>
        <v>0</v>
      </c>
      <c r="G82" s="16"/>
      <c r="H82" s="16">
        <f t="shared" ref="H81:H86" si="56">+C82*G82</f>
        <v>0</v>
      </c>
      <c r="I82" s="16"/>
      <c r="J82" s="16">
        <f t="shared" ref="J81:J86" si="57">+C82*I82</f>
        <v>0</v>
      </c>
      <c r="K82" s="16">
        <f t="shared" ref="K81:K86" si="58">+F82+H82+J82</f>
        <v>0</v>
      </c>
    </row>
    <row r="83" spans="1:11" x14ac:dyDescent="0.25">
      <c r="A83" s="54">
        <f t="shared" si="54"/>
        <v>2.3399999999999963</v>
      </c>
      <c r="B83" s="40" t="s">
        <v>78</v>
      </c>
      <c r="C83" s="40"/>
      <c r="D83" s="41" t="s">
        <v>86</v>
      </c>
      <c r="E83" s="40"/>
      <c r="F83" s="16">
        <f t="shared" si="55"/>
        <v>0</v>
      </c>
      <c r="G83" s="16"/>
      <c r="H83" s="16">
        <f t="shared" si="56"/>
        <v>0</v>
      </c>
      <c r="I83" s="16"/>
      <c r="J83" s="16">
        <f t="shared" si="57"/>
        <v>0</v>
      </c>
      <c r="K83" s="16">
        <f t="shared" si="58"/>
        <v>0</v>
      </c>
    </row>
    <row r="84" spans="1:11" x14ac:dyDescent="0.25">
      <c r="A84" s="54">
        <f t="shared" si="54"/>
        <v>2.3499999999999961</v>
      </c>
      <c r="B84" s="40" t="s">
        <v>79</v>
      </c>
      <c r="C84" s="40"/>
      <c r="D84" s="41" t="s">
        <v>86</v>
      </c>
      <c r="E84" s="40"/>
      <c r="F84" s="16">
        <f t="shared" si="55"/>
        <v>0</v>
      </c>
      <c r="G84" s="16"/>
      <c r="H84" s="16">
        <f t="shared" si="56"/>
        <v>0</v>
      </c>
      <c r="I84" s="16"/>
      <c r="J84" s="16">
        <f t="shared" si="57"/>
        <v>0</v>
      </c>
      <c r="K84" s="16">
        <f t="shared" si="58"/>
        <v>0</v>
      </c>
    </row>
    <row r="85" spans="1:11" x14ac:dyDescent="0.25">
      <c r="A85" s="54">
        <f t="shared" si="54"/>
        <v>2.3599999999999959</v>
      </c>
      <c r="B85" s="40" t="s">
        <v>120</v>
      </c>
      <c r="C85" s="40"/>
      <c r="D85" s="41" t="s">
        <v>86</v>
      </c>
      <c r="E85" s="40"/>
      <c r="F85" s="16">
        <f t="shared" si="55"/>
        <v>0</v>
      </c>
      <c r="G85" s="16"/>
      <c r="H85" s="16">
        <f t="shared" si="56"/>
        <v>0</v>
      </c>
      <c r="I85" s="16"/>
      <c r="J85" s="16">
        <f t="shared" si="57"/>
        <v>0</v>
      </c>
      <c r="K85" s="16">
        <f t="shared" si="58"/>
        <v>0</v>
      </c>
    </row>
    <row r="86" spans="1:11" x14ac:dyDescent="0.25">
      <c r="A86" s="54">
        <f t="shared" si="54"/>
        <v>2.3699999999999957</v>
      </c>
      <c r="B86" s="40" t="s">
        <v>92</v>
      </c>
      <c r="C86" s="40"/>
      <c r="D86" s="41" t="s">
        <v>86</v>
      </c>
      <c r="E86" s="40"/>
      <c r="F86" s="16">
        <f t="shared" si="55"/>
        <v>0</v>
      </c>
      <c r="G86" s="16"/>
      <c r="H86" s="16">
        <f t="shared" si="56"/>
        <v>0</v>
      </c>
      <c r="I86" s="16"/>
      <c r="J86" s="16">
        <f t="shared" si="57"/>
        <v>0</v>
      </c>
      <c r="K86" s="16">
        <f t="shared" si="58"/>
        <v>0</v>
      </c>
    </row>
    <row r="87" spans="1:11" ht="15.75" thickBot="1" x14ac:dyDescent="0.3">
      <c r="A87" s="54"/>
      <c r="B87" s="42"/>
      <c r="C87" s="42"/>
      <c r="D87" s="43"/>
      <c r="E87" s="42"/>
      <c r="F87" s="44"/>
      <c r="G87" s="42"/>
      <c r="H87" s="44"/>
      <c r="I87" s="42"/>
      <c r="J87" s="44"/>
      <c r="K87" s="47"/>
    </row>
    <row r="88" spans="1:11" ht="15.75" thickBot="1" x14ac:dyDescent="0.3">
      <c r="A88" s="54"/>
      <c r="B88" s="6" t="s">
        <v>87</v>
      </c>
      <c r="C88" s="8"/>
      <c r="D88" s="8"/>
      <c r="E88" s="8"/>
      <c r="F88" s="7">
        <f>SUM(F45:F87)</f>
        <v>0</v>
      </c>
      <c r="G88" s="8"/>
      <c r="H88" s="7">
        <f>SUM(H45:H87)</f>
        <v>0</v>
      </c>
      <c r="I88" s="8"/>
      <c r="J88" s="45">
        <f>SUM(J45:J87)</f>
        <v>0</v>
      </c>
      <c r="K88" s="46">
        <f>SUM(K45:K87)</f>
        <v>0</v>
      </c>
    </row>
    <row r="90" spans="1:11" ht="18.75" x14ac:dyDescent="0.3">
      <c r="J90" s="29" t="s">
        <v>90</v>
      </c>
    </row>
    <row r="92" spans="1:11" ht="18.75" x14ac:dyDescent="0.3">
      <c r="J92" s="29" t="s">
        <v>93</v>
      </c>
    </row>
    <row r="93" spans="1:11" ht="15.75" thickBot="1" x14ac:dyDescent="0.3"/>
    <row r="94" spans="1:11" ht="19.5" thickBot="1" x14ac:dyDescent="0.35">
      <c r="B94" s="10"/>
      <c r="C94" s="11"/>
      <c r="D94" s="11"/>
      <c r="E94" s="11"/>
      <c r="F94" s="11"/>
      <c r="G94" s="12"/>
      <c r="H94" s="12"/>
      <c r="I94" s="12"/>
      <c r="J94" s="13" t="s">
        <v>89</v>
      </c>
      <c r="K94" s="14">
        <f>K88+K40</f>
        <v>0</v>
      </c>
    </row>
  </sheetData>
  <mergeCells count="6">
    <mergeCell ref="C81:D81"/>
    <mergeCell ref="A2:K2"/>
    <mergeCell ref="A1:K1"/>
    <mergeCell ref="A3:K3"/>
    <mergeCell ref="A4:K4"/>
    <mergeCell ref="C80:D80"/>
  </mergeCells>
  <printOptions horizontalCentered="1"/>
  <pageMargins left="0.25" right="0.25" top="0.25" bottom="0.2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Pre-Con</vt:lpstr>
      <vt:lpstr>GC's GR's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Wills, Ellen</dc:creator>
  <cp:lastModifiedBy>Natasha Duggan</cp:lastModifiedBy>
  <cp:lastPrinted>2023-02-17T17:00:07Z</cp:lastPrinted>
  <dcterms:created xsi:type="dcterms:W3CDTF">2016-04-22T18:02:05Z</dcterms:created>
  <dcterms:modified xsi:type="dcterms:W3CDTF">2023-02-27T16:45:55Z</dcterms:modified>
</cp:coreProperties>
</file>