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A Files - Natasha\Animal Shelter\#2052-B Animal Shelter Construction\"/>
    </mc:Choice>
  </mc:AlternateContent>
  <xr:revisionPtr revIDLastSave="0" documentId="13_ncr:1_{E14B9416-29A3-41D8-A831-5F4E380E816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7" i="1" l="1"/>
  <c r="D81" i="1"/>
  <c r="D34" i="1"/>
  <c r="D17" i="1"/>
  <c r="C51" i="1" l="1"/>
  <c r="C50" i="1"/>
</calcChain>
</file>

<file path=xl/sharedStrings.xml><?xml version="1.0" encoding="utf-8"?>
<sst xmlns="http://schemas.openxmlformats.org/spreadsheetml/2006/main" count="99" uniqueCount="94">
  <si>
    <t>Project signage</t>
  </si>
  <si>
    <t>Temporary Fencing</t>
  </si>
  <si>
    <t>Interior Signage</t>
  </si>
  <si>
    <t>Fiber-Reinforced Panels</t>
  </si>
  <si>
    <t>Gypsum Wall Board/Cementious Backer Board Assemblies</t>
  </si>
  <si>
    <t>Metal Roofing, Gutters &amp; Downspouts</t>
  </si>
  <si>
    <t>Batt Insulation/Polyisoanurate insulation Board</t>
  </si>
  <si>
    <t>Pre-engineered wood-frame/wood truss "Morton" Building including all framed walls, trusses.</t>
  </si>
  <si>
    <t>ANIMAL SHELTER TOTAL BID</t>
  </si>
  <si>
    <t>314a</t>
  </si>
  <si>
    <t>314b</t>
  </si>
  <si>
    <t>General Contingency Allowance</t>
  </si>
  <si>
    <t>Fire Extinguishers and Accessories (Allow for Type A-B-C 10 lb.)</t>
  </si>
  <si>
    <t>Erosion Control Maintenance</t>
  </si>
  <si>
    <t>Landscape Plan</t>
  </si>
  <si>
    <t>Alternate 1 - Provide 6:12 roof slope in lieu of 4:12</t>
  </si>
  <si>
    <t>Alternate 2 - Provide Sprinkler system and riser room</t>
  </si>
  <si>
    <t>For Alternates below, please clearly indicate with a plus (+) or minus (-) whether the alternate sum is an addition or deduction from the base bid.</t>
  </si>
  <si>
    <t>BID SUMMARY FOR ITB 2052-B: FAYETTE COUNTY ANIMAL SHELTER CONSTRUCTION</t>
  </si>
  <si>
    <t>Permits (BY OWNER)</t>
  </si>
  <si>
    <t>Mobilization and Field Office</t>
  </si>
  <si>
    <t>Performance Bond / 100% Material Payment Bond</t>
  </si>
  <si>
    <t>Project Insurance</t>
  </si>
  <si>
    <t>Payroll Taxes &amp; Benefits</t>
  </si>
  <si>
    <t>Job Supervision</t>
  </si>
  <si>
    <t>Field Eng. / Layout /Construction Staking / Testing</t>
  </si>
  <si>
    <t>Equipment</t>
  </si>
  <si>
    <t>Expendables / Job Trailer / Toilets / Misc. Expenses</t>
  </si>
  <si>
    <t>Construction Utilities (Temporary)</t>
  </si>
  <si>
    <t>Construction Project Signage Allowance</t>
  </si>
  <si>
    <t>A</t>
  </si>
  <si>
    <t>Subtotal</t>
  </si>
  <si>
    <t>B</t>
  </si>
  <si>
    <t>Site Development</t>
  </si>
  <si>
    <t>Concrete Sidewalks, Drives and Aprons</t>
  </si>
  <si>
    <t>Site Utilities Connections</t>
  </si>
  <si>
    <t>C</t>
  </si>
  <si>
    <t>Building Construction</t>
  </si>
  <si>
    <t>Steel</t>
  </si>
  <si>
    <t>Rough Carpentry, Framing, Ply-wood (including nailers and sheathing)</t>
  </si>
  <si>
    <t>Cabinetry/Millwork</t>
  </si>
  <si>
    <t>Flashing and Sheet Metal</t>
  </si>
  <si>
    <t>Waterproofing</t>
  </si>
  <si>
    <t>Cement Board Siding and Trim</t>
  </si>
  <si>
    <t>Caulking and Sealants</t>
  </si>
  <si>
    <t>Doors &amp; Frames</t>
  </si>
  <si>
    <t>Door Finish Hardware (see allowances)</t>
  </si>
  <si>
    <t>Lighting Fixtures</t>
  </si>
  <si>
    <t>Ceiling Assemblies (2x2) &amp; GWB</t>
  </si>
  <si>
    <t>Carpet</t>
  </si>
  <si>
    <t>Rubber base</t>
  </si>
  <si>
    <t>Toilet Accessories</t>
  </si>
  <si>
    <t>Plumbing</t>
  </si>
  <si>
    <t>Electrical</t>
  </si>
  <si>
    <t>Special Equipment</t>
  </si>
  <si>
    <t>Misc Finishes</t>
  </si>
  <si>
    <t>E</t>
  </si>
  <si>
    <t>Interior Door Leaf (23 doors/maximum $800 per door)</t>
  </si>
  <si>
    <t>Exterior Door Leaf (7 doors/maximum $1,200 per door)</t>
  </si>
  <si>
    <t>Security System Allowance (Fine, Access Control, Security &amp; Cameras)</t>
  </si>
  <si>
    <t>BID SUMMARY FORM</t>
  </si>
  <si>
    <t>Alternate 3 - Provide R-49 Spray-foam attic insulation in lieu of batt</t>
  </si>
  <si>
    <t>General Conditions</t>
  </si>
  <si>
    <t>Cost $</t>
  </si>
  <si>
    <t>Sub-total.</t>
  </si>
  <si>
    <t>Proposed Subcontractors</t>
  </si>
  <si>
    <t>    General Clean-up &amp; Disposal                                                      </t>
  </si>
  <si>
    <t>FEMA Elevation Certificate</t>
  </si>
  <si>
    <t>Striping / Signage</t>
  </si>
  <si>
    <t>Line not used</t>
  </si>
  <si>
    <t>Earthwork 312000</t>
  </si>
  <si>
    <t>Termite Control 313116</t>
  </si>
  <si>
    <t>Asphalt Paving</t>
  </si>
  <si>
    <t>Grease Trap</t>
  </si>
  <si>
    <t>Alternate Bid Items (01 23 00)</t>
  </si>
  <si>
    <t>Concrete (03 30 00)</t>
  </si>
  <si>
    <t>Masonry/Masonry Veneer (04 26 13)</t>
  </si>
  <si>
    <t>Kennels and Veterinary Equipment (13 19 00)</t>
  </si>
  <si>
    <t>Lockers (10 51 00)</t>
  </si>
  <si>
    <t>Resilient Flooring (09 65 19)</t>
  </si>
  <si>
    <t>Aluminum Windows (08 51 13)</t>
  </si>
  <si>
    <t>Window Blinds (12 20 00)</t>
  </si>
  <si>
    <t>Ceiling Access Panels (10 04 03)</t>
  </si>
  <si>
    <t>Paint (09 91 00)</t>
  </si>
  <si>
    <t>Chainlink Fencing (32 31 13)</t>
  </si>
  <si>
    <t>Exterior Metal Stairs (05 51 00)</t>
  </si>
  <si>
    <t>Ceramic tile (09 30 13)</t>
  </si>
  <si>
    <t>Resinous floor covering (Stonclad GS) (09 67 23)</t>
  </si>
  <si>
    <t>HVAC (23 06 30)</t>
  </si>
  <si>
    <t>Parking Bumpers/Standard 6-ft.</t>
  </si>
  <si>
    <t>Fastop Multi TopFloor SL45 System including all options (Addendum 4, Attachment 4)</t>
  </si>
  <si>
    <t>Site signage  (max. size 32 sq. ft.)</t>
  </si>
  <si>
    <t>Addendum 4 - Attachment 1, 10/18/2022</t>
  </si>
  <si>
    <t>Trench Drain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</si>
</sst>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0"/>
      <color rgb="FF000000"/>
      <name val="Times New Roman"/>
      <charset val="204"/>
    </font>
    <font>
      <b/>
      <sz val="10"/>
      <name val="Century Gothic"/>
      <family val="2"/>
    </font>
    <font>
      <b/>
      <sz val="7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sz val="10"/>
      <color rgb="FF000000"/>
      <name val="Times New Roman"/>
      <family val="1"/>
    </font>
    <font>
      <sz val="9"/>
      <name val="Times New Roman"/>
      <family val="2"/>
      <charset val="204"/>
    </font>
    <font>
      <sz val="8"/>
      <color rgb="FF000000"/>
      <name val="Century Gothic"/>
      <family val="2"/>
    </font>
    <font>
      <sz val="8"/>
      <name val="Century Gothic"/>
      <family val="2"/>
    </font>
    <font>
      <b/>
      <sz val="10"/>
      <color rgb="FF000000"/>
      <name val="Century Gothic"/>
      <family val="2"/>
    </font>
    <font>
      <sz val="10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9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1" fontId="7" fillId="0" borderId="1" xfId="0" applyNumberFormat="1" applyFont="1" applyFill="1" applyBorder="1" applyAlignment="1">
      <alignment horizontal="left" vertical="top" indent="1" shrinkToFit="1"/>
    </xf>
    <xf numFmtId="0" fontId="8" fillId="0" borderId="1" xfId="0" applyFont="1" applyFill="1" applyBorder="1" applyAlignment="1">
      <alignment horizontal="left" vertical="top" wrapText="1" indent="1"/>
    </xf>
    <xf numFmtId="44" fontId="7" fillId="0" borderId="1" xfId="1" applyFont="1" applyFill="1" applyBorder="1" applyAlignment="1">
      <alignment horizontal="left" vertical="top" shrinkToFit="1"/>
    </xf>
    <xf numFmtId="0" fontId="9" fillId="0" borderId="6" xfId="0" applyFont="1" applyFill="1" applyBorder="1" applyAlignment="1">
      <alignment horizontal="left" vertical="top"/>
    </xf>
    <xf numFmtId="44" fontId="10" fillId="0" borderId="6" xfId="1" applyFont="1" applyFill="1" applyBorder="1" applyAlignment="1">
      <alignment horizontal="left" vertical="top"/>
    </xf>
    <xf numFmtId="0" fontId="10" fillId="0" borderId="6" xfId="0" applyFont="1" applyFill="1" applyBorder="1" applyAlignment="1">
      <alignment horizontal="left" vertical="top"/>
    </xf>
    <xf numFmtId="0" fontId="10" fillId="0" borderId="6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vertical="top" wrapText="1" indent="1"/>
    </xf>
    <xf numFmtId="0" fontId="4" fillId="0" borderId="4" xfId="0" applyFont="1" applyFill="1" applyBorder="1" applyAlignment="1">
      <alignment horizontal="left" vertical="top" wrapText="1" indent="1"/>
    </xf>
    <xf numFmtId="0" fontId="4" fillId="0" borderId="5" xfId="0" applyFont="1" applyFill="1" applyBorder="1" applyAlignment="1">
      <alignment horizontal="left" vertical="top" wrapText="1" indent="1"/>
    </xf>
    <xf numFmtId="44" fontId="7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44" fontId="7" fillId="0" borderId="1" xfId="1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/>
    </xf>
    <xf numFmtId="44" fontId="7" fillId="0" borderId="1" xfId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4" fontId="7" fillId="2" borderId="1" xfId="1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vertical="top" wrapText="1" indent="1"/>
    </xf>
    <xf numFmtId="0" fontId="4" fillId="0" borderId="4" xfId="0" applyFont="1" applyFill="1" applyBorder="1" applyAlignment="1">
      <alignment horizontal="left" vertical="top" wrapText="1" indent="1"/>
    </xf>
    <xf numFmtId="0" fontId="4" fillId="0" borderId="5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44" fontId="10" fillId="3" borderId="10" xfId="1" applyFont="1" applyFill="1" applyBorder="1" applyAlignment="1">
      <alignment horizontal="center" vertical="top"/>
    </xf>
    <xf numFmtId="44" fontId="10" fillId="3" borderId="11" xfId="1" applyFont="1" applyFill="1" applyBorder="1" applyAlignment="1">
      <alignment horizontal="center" vertical="top"/>
    </xf>
    <xf numFmtId="44" fontId="10" fillId="3" borderId="12" xfId="1" applyFont="1" applyFill="1" applyBorder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22097</xdr:colOff>
      <xdr:row>0</xdr:row>
      <xdr:rowOff>723137</xdr:rowOff>
    </xdr:from>
    <xdr:ext cx="5943600" cy="1016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5943600" cy="10160"/>
        </a:xfrm>
        <a:custGeom>
          <a:avLst/>
          <a:gdLst/>
          <a:ahLst/>
          <a:cxnLst/>
          <a:rect l="0" t="0" r="0" b="0"/>
          <a:pathLst>
            <a:path w="5943600" h="10160">
              <a:moveTo>
                <a:pt x="5943600" y="0"/>
              </a:moveTo>
              <a:lnTo>
                <a:pt x="0" y="0"/>
              </a:lnTo>
              <a:lnTo>
                <a:pt x="0" y="9905"/>
              </a:lnTo>
              <a:lnTo>
                <a:pt x="5943600" y="9905"/>
              </a:lnTo>
              <a:lnTo>
                <a:pt x="5943600" y="0"/>
              </a:lnTo>
              <a:close/>
            </a:path>
          </a:pathLst>
        </a:custGeom>
        <a:solidFill>
          <a:srgbClr val="000000">
            <a:alpha val="50000"/>
          </a:srgbClr>
        </a:solidFill>
      </xdr:spPr>
    </xdr:sp>
    <xdr:clientData/>
  </xdr:oneCellAnchor>
  <xdr:oneCellAnchor>
    <xdr:from>
      <xdr:col>0</xdr:col>
      <xdr:colOff>22097</xdr:colOff>
      <xdr:row>0</xdr:row>
      <xdr:rowOff>863346</xdr:rowOff>
    </xdr:from>
    <xdr:ext cx="5943600" cy="1016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5943600" cy="10160"/>
        </a:xfrm>
        <a:custGeom>
          <a:avLst/>
          <a:gdLst/>
          <a:ahLst/>
          <a:cxnLst/>
          <a:rect l="0" t="0" r="0" b="0"/>
          <a:pathLst>
            <a:path w="5943600" h="10160">
              <a:moveTo>
                <a:pt x="5943600" y="0"/>
              </a:moveTo>
              <a:lnTo>
                <a:pt x="0" y="0"/>
              </a:lnTo>
              <a:lnTo>
                <a:pt x="0" y="9905"/>
              </a:lnTo>
              <a:lnTo>
                <a:pt x="5943600" y="9905"/>
              </a:lnTo>
              <a:lnTo>
                <a:pt x="5943600" y="0"/>
              </a:lnTo>
              <a:close/>
            </a:path>
          </a:pathLst>
        </a:custGeom>
        <a:solidFill>
          <a:srgbClr val="000000">
            <a:alpha val="50000"/>
          </a:srgbClr>
        </a:solidFill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4"/>
  <sheetViews>
    <sheetView tabSelected="1" topLeftCell="A75" zoomScale="130" zoomScaleNormal="130" workbookViewId="0">
      <selection activeCell="A88" sqref="A88:E88"/>
    </sheetView>
  </sheetViews>
  <sheetFormatPr defaultRowHeight="12.75" x14ac:dyDescent="0.2"/>
  <cols>
    <col min="1" max="1" width="6.83203125" customWidth="1"/>
    <col min="2" max="2" width="90.83203125" customWidth="1"/>
    <col min="3" max="4" width="17.6640625" customWidth="1"/>
    <col min="5" max="5" width="30.1640625" customWidth="1"/>
    <col min="6" max="6" width="9.33203125" customWidth="1"/>
  </cols>
  <sheetData>
    <row r="1" spans="1:6" ht="13.5" x14ac:dyDescent="0.2">
      <c r="A1" s="33" t="s">
        <v>60</v>
      </c>
      <c r="B1" s="33"/>
      <c r="C1" s="33"/>
      <c r="D1" s="33"/>
      <c r="E1" s="33"/>
      <c r="F1" s="6"/>
    </row>
    <row r="2" spans="1:6" ht="13.5" x14ac:dyDescent="0.2">
      <c r="A2" s="33" t="s">
        <v>92</v>
      </c>
      <c r="B2" s="33"/>
      <c r="C2" s="33"/>
      <c r="D2" s="33"/>
      <c r="E2" s="33"/>
      <c r="F2" s="6"/>
    </row>
    <row r="3" spans="1:6" x14ac:dyDescent="0.2">
      <c r="A3" s="34" t="s">
        <v>18</v>
      </c>
      <c r="B3" s="34"/>
      <c r="C3" s="34"/>
      <c r="D3" s="34"/>
      <c r="E3" s="34"/>
      <c r="F3" s="7"/>
    </row>
    <row r="4" spans="1:6" x14ac:dyDescent="0.2">
      <c r="A4" s="5" t="s">
        <v>30</v>
      </c>
      <c r="B4" s="18" t="s">
        <v>62</v>
      </c>
      <c r="C4" s="2" t="s">
        <v>63</v>
      </c>
      <c r="D4" s="1" t="s">
        <v>64</v>
      </c>
      <c r="E4" s="2" t="s">
        <v>65</v>
      </c>
      <c r="F4" s="3"/>
    </row>
    <row r="5" spans="1:6" ht="13.5" customHeight="1" x14ac:dyDescent="0.3">
      <c r="A5" s="9">
        <v>101</v>
      </c>
      <c r="B5" s="10" t="s">
        <v>19</v>
      </c>
      <c r="C5" s="11">
        <v>0</v>
      </c>
      <c r="D5" s="17"/>
      <c r="E5" s="22"/>
      <c r="F5" s="3"/>
    </row>
    <row r="6" spans="1:6" ht="14.25" x14ac:dyDescent="0.3">
      <c r="A6" s="9">
        <v>102</v>
      </c>
      <c r="B6" s="10" t="s">
        <v>20</v>
      </c>
      <c r="C6" s="23"/>
      <c r="D6" s="17"/>
      <c r="E6" s="22"/>
      <c r="F6" s="3"/>
    </row>
    <row r="7" spans="1:6" ht="14.25" x14ac:dyDescent="0.3">
      <c r="A7" s="9">
        <v>103</v>
      </c>
      <c r="B7" s="10" t="s">
        <v>21</v>
      </c>
      <c r="C7" s="23"/>
      <c r="D7" s="17"/>
      <c r="E7" s="22"/>
      <c r="F7" s="3"/>
    </row>
    <row r="8" spans="1:6" ht="14.25" x14ac:dyDescent="0.3">
      <c r="A8" s="9">
        <v>104</v>
      </c>
      <c r="B8" s="10" t="s">
        <v>22</v>
      </c>
      <c r="C8" s="23"/>
      <c r="D8" s="17"/>
      <c r="E8" s="22"/>
      <c r="F8" s="3"/>
    </row>
    <row r="9" spans="1:6" ht="14.25" x14ac:dyDescent="0.3">
      <c r="A9" s="9">
        <v>105</v>
      </c>
      <c r="B9" s="10" t="s">
        <v>23</v>
      </c>
      <c r="C9" s="23"/>
      <c r="D9" s="17"/>
      <c r="E9" s="22"/>
      <c r="F9" s="3"/>
    </row>
    <row r="10" spans="1:6" ht="14.25" x14ac:dyDescent="0.3">
      <c r="A10" s="9">
        <v>106</v>
      </c>
      <c r="B10" s="10" t="s">
        <v>24</v>
      </c>
      <c r="C10" s="23"/>
      <c r="D10" s="17"/>
      <c r="E10" s="22"/>
      <c r="F10" s="3"/>
    </row>
    <row r="11" spans="1:6" ht="14.25" x14ac:dyDescent="0.3">
      <c r="A11" s="9">
        <v>107</v>
      </c>
      <c r="B11" s="10" t="s">
        <v>25</v>
      </c>
      <c r="C11" s="23"/>
      <c r="D11" s="17"/>
      <c r="E11" s="22"/>
      <c r="F11" s="3"/>
    </row>
    <row r="12" spans="1:6" ht="14.25" x14ac:dyDescent="0.3">
      <c r="A12" s="9">
        <v>108</v>
      </c>
      <c r="B12" s="10" t="s">
        <v>26</v>
      </c>
      <c r="C12" s="23"/>
      <c r="D12" s="17"/>
      <c r="E12" s="22"/>
      <c r="F12" s="3"/>
    </row>
    <row r="13" spans="1:6" ht="14.25" x14ac:dyDescent="0.3">
      <c r="A13" s="9">
        <v>109</v>
      </c>
      <c r="B13" s="10" t="s">
        <v>27</v>
      </c>
      <c r="C13" s="23"/>
      <c r="D13" s="17"/>
      <c r="E13" s="22"/>
      <c r="F13" s="3"/>
    </row>
    <row r="14" spans="1:6" ht="14.25" x14ac:dyDescent="0.3">
      <c r="A14" s="9">
        <v>110</v>
      </c>
      <c r="B14" s="10" t="s">
        <v>28</v>
      </c>
      <c r="C14" s="23"/>
      <c r="D14" s="17"/>
      <c r="E14" s="22"/>
      <c r="F14" s="3"/>
    </row>
    <row r="15" spans="1:6" ht="14.25" x14ac:dyDescent="0.3">
      <c r="A15" s="9">
        <v>111</v>
      </c>
      <c r="B15" s="10" t="s">
        <v>29</v>
      </c>
      <c r="C15" s="11">
        <v>1000</v>
      </c>
      <c r="D15" s="17"/>
      <c r="E15" s="22"/>
      <c r="F15" s="3"/>
    </row>
    <row r="16" spans="1:6" ht="14.25" x14ac:dyDescent="0.3">
      <c r="A16" s="9">
        <v>112</v>
      </c>
      <c r="B16" s="24" t="s">
        <v>66</v>
      </c>
      <c r="C16" s="23"/>
      <c r="D16" s="17"/>
      <c r="E16" s="22"/>
      <c r="F16" s="3"/>
    </row>
    <row r="17" spans="1:6" ht="14.25" x14ac:dyDescent="0.3">
      <c r="A17" s="5" t="s">
        <v>30</v>
      </c>
      <c r="B17" s="5" t="s">
        <v>31</v>
      </c>
      <c r="C17" s="17"/>
      <c r="D17" s="21">
        <f>SUM(C5:C16)</f>
        <v>1000</v>
      </c>
      <c r="E17" s="17"/>
      <c r="F17" s="3"/>
    </row>
    <row r="18" spans="1:6" ht="14.25" x14ac:dyDescent="0.3">
      <c r="A18" s="40"/>
      <c r="B18" s="41"/>
      <c r="C18" s="41"/>
      <c r="D18" s="41"/>
      <c r="E18" s="42"/>
      <c r="F18" s="3"/>
    </row>
    <row r="19" spans="1:6" x14ac:dyDescent="0.2">
      <c r="A19" s="5" t="s">
        <v>32</v>
      </c>
      <c r="B19" s="30" t="s">
        <v>33</v>
      </c>
      <c r="C19" s="31"/>
      <c r="D19" s="31"/>
      <c r="E19" s="32"/>
      <c r="F19" s="3"/>
    </row>
    <row r="20" spans="1:6" ht="14.25" x14ac:dyDescent="0.3">
      <c r="A20" s="10">
        <v>201</v>
      </c>
      <c r="B20" s="10" t="s">
        <v>67</v>
      </c>
      <c r="C20" s="19"/>
      <c r="D20" s="17"/>
      <c r="E20" s="20"/>
      <c r="F20" s="3"/>
    </row>
    <row r="21" spans="1:6" ht="14.25" x14ac:dyDescent="0.3">
      <c r="A21" s="10">
        <v>202</v>
      </c>
      <c r="B21" s="10" t="s">
        <v>34</v>
      </c>
      <c r="C21" s="23"/>
      <c r="D21" s="17"/>
      <c r="E21" s="22"/>
      <c r="F21" s="3"/>
    </row>
    <row r="22" spans="1:6" ht="14.25" x14ac:dyDescent="0.3">
      <c r="A22" s="10">
        <v>203</v>
      </c>
      <c r="B22" s="10" t="s">
        <v>13</v>
      </c>
      <c r="C22" s="11"/>
      <c r="D22" s="17"/>
      <c r="E22" s="22"/>
      <c r="F22" s="3"/>
    </row>
    <row r="23" spans="1:6" ht="14.25" x14ac:dyDescent="0.3">
      <c r="A23" s="10">
        <v>204</v>
      </c>
      <c r="B23" s="10" t="s">
        <v>14</v>
      </c>
      <c r="C23" s="11"/>
      <c r="D23" s="17"/>
      <c r="E23" s="25"/>
      <c r="F23" s="3"/>
    </row>
    <row r="24" spans="1:6" ht="14.25" x14ac:dyDescent="0.3">
      <c r="A24" s="10">
        <v>205</v>
      </c>
      <c r="B24" s="10" t="s">
        <v>35</v>
      </c>
      <c r="C24" s="23"/>
      <c r="D24" s="17"/>
      <c r="E24" s="22"/>
      <c r="F24" s="3"/>
    </row>
    <row r="25" spans="1:6" ht="14.25" x14ac:dyDescent="0.3">
      <c r="A25" s="10">
        <v>206</v>
      </c>
      <c r="B25" s="10" t="s">
        <v>69</v>
      </c>
      <c r="C25" s="17"/>
      <c r="D25" s="17"/>
      <c r="E25" s="22"/>
      <c r="F25" s="3"/>
    </row>
    <row r="26" spans="1:6" ht="14.25" x14ac:dyDescent="0.3">
      <c r="A26" s="10">
        <v>207</v>
      </c>
      <c r="B26" s="10" t="s">
        <v>68</v>
      </c>
      <c r="C26" s="23"/>
      <c r="D26" s="17"/>
      <c r="E26" s="22"/>
      <c r="F26" s="3"/>
    </row>
    <row r="27" spans="1:6" ht="14.25" x14ac:dyDescent="0.3">
      <c r="A27" s="10">
        <v>208</v>
      </c>
      <c r="B27" s="10" t="s">
        <v>72</v>
      </c>
      <c r="C27" s="23"/>
      <c r="D27" s="17"/>
      <c r="E27" s="22"/>
      <c r="F27" s="3"/>
    </row>
    <row r="28" spans="1:6" ht="14.25" x14ac:dyDescent="0.3">
      <c r="A28" s="10">
        <v>209</v>
      </c>
      <c r="B28" s="10" t="s">
        <v>89</v>
      </c>
      <c r="C28" s="23"/>
      <c r="D28" s="17"/>
      <c r="E28" s="22"/>
      <c r="F28" s="3"/>
    </row>
    <row r="29" spans="1:6" ht="14.25" x14ac:dyDescent="0.3">
      <c r="A29" s="10">
        <v>210</v>
      </c>
      <c r="B29" s="10" t="s">
        <v>0</v>
      </c>
      <c r="C29" s="23"/>
      <c r="D29" s="17"/>
      <c r="E29" s="22"/>
      <c r="F29" s="3"/>
    </row>
    <row r="30" spans="1:6" ht="14.25" x14ac:dyDescent="0.3">
      <c r="A30" s="10">
        <v>211</v>
      </c>
      <c r="B30" s="10" t="s">
        <v>91</v>
      </c>
      <c r="C30" s="23"/>
      <c r="D30" s="17"/>
      <c r="E30" s="22"/>
      <c r="F30" s="3"/>
    </row>
    <row r="31" spans="1:6" ht="14.25" x14ac:dyDescent="0.3">
      <c r="A31" s="10">
        <v>212</v>
      </c>
      <c r="B31" s="10" t="s">
        <v>1</v>
      </c>
      <c r="C31" s="23"/>
      <c r="D31" s="17"/>
      <c r="E31" s="22"/>
      <c r="F31" s="3"/>
    </row>
    <row r="32" spans="1:6" ht="14.25" x14ac:dyDescent="0.3">
      <c r="A32" s="10">
        <v>213</v>
      </c>
      <c r="B32" s="10" t="s">
        <v>71</v>
      </c>
      <c r="C32" s="23"/>
      <c r="D32" s="17"/>
      <c r="E32" s="22"/>
      <c r="F32" s="3"/>
    </row>
    <row r="33" spans="1:6" ht="14.25" x14ac:dyDescent="0.3">
      <c r="A33" s="10">
        <v>214</v>
      </c>
      <c r="B33" s="10" t="s">
        <v>70</v>
      </c>
      <c r="C33" s="23"/>
      <c r="D33" s="17"/>
      <c r="E33" s="22"/>
      <c r="F33" s="3"/>
    </row>
    <row r="34" spans="1:6" ht="14.25" x14ac:dyDescent="0.3">
      <c r="A34" s="5" t="s">
        <v>32</v>
      </c>
      <c r="B34" s="5" t="s">
        <v>31</v>
      </c>
      <c r="C34" s="17"/>
      <c r="D34" s="23">
        <f>SUM(C20:C33)</f>
        <v>0</v>
      </c>
      <c r="E34" s="17"/>
      <c r="F34" s="3"/>
    </row>
    <row r="35" spans="1:6" ht="14.25" x14ac:dyDescent="0.3">
      <c r="A35" s="37"/>
      <c r="B35" s="38"/>
      <c r="C35" s="38"/>
      <c r="D35" s="38"/>
      <c r="E35" s="39"/>
      <c r="F35" s="3"/>
    </row>
    <row r="36" spans="1:6" ht="14.25" x14ac:dyDescent="0.3">
      <c r="A36" s="5" t="s">
        <v>36</v>
      </c>
      <c r="B36" s="5" t="s">
        <v>37</v>
      </c>
      <c r="C36" s="17"/>
      <c r="D36" s="17"/>
      <c r="E36" s="17"/>
      <c r="F36" s="3"/>
    </row>
    <row r="37" spans="1:6" ht="14.25" x14ac:dyDescent="0.3">
      <c r="A37" s="9">
        <v>302</v>
      </c>
      <c r="B37" s="10" t="s">
        <v>75</v>
      </c>
      <c r="C37" s="23"/>
      <c r="D37" s="17"/>
      <c r="E37" s="22"/>
      <c r="F37" s="3"/>
    </row>
    <row r="38" spans="1:6" ht="14.25" x14ac:dyDescent="0.3">
      <c r="A38" s="9">
        <v>303</v>
      </c>
      <c r="B38" s="10" t="s">
        <v>76</v>
      </c>
      <c r="C38" s="23"/>
      <c r="D38" s="17"/>
      <c r="E38" s="22"/>
      <c r="F38" s="3"/>
    </row>
    <row r="39" spans="1:6" ht="14.25" x14ac:dyDescent="0.3">
      <c r="A39" s="9">
        <v>304</v>
      </c>
      <c r="B39" s="10" t="s">
        <v>38</v>
      </c>
      <c r="C39" s="23"/>
      <c r="D39" s="17"/>
      <c r="E39" s="22"/>
      <c r="F39" s="3"/>
    </row>
    <row r="40" spans="1:6" ht="14.25" x14ac:dyDescent="0.3">
      <c r="A40" s="9">
        <v>305</v>
      </c>
      <c r="B40" s="10" t="s">
        <v>39</v>
      </c>
      <c r="C40" s="23"/>
      <c r="D40" s="17"/>
      <c r="E40" s="22"/>
      <c r="F40" s="3"/>
    </row>
    <row r="41" spans="1:6" ht="14.25" x14ac:dyDescent="0.3">
      <c r="A41" s="9">
        <v>306</v>
      </c>
      <c r="B41" s="10" t="s">
        <v>40</v>
      </c>
      <c r="C41" s="23"/>
      <c r="D41" s="17"/>
      <c r="E41" s="22"/>
      <c r="F41" s="3"/>
    </row>
    <row r="42" spans="1:6" ht="14.25" x14ac:dyDescent="0.3">
      <c r="A42" s="9">
        <v>307</v>
      </c>
      <c r="B42" s="10" t="s">
        <v>6</v>
      </c>
      <c r="C42" s="23"/>
      <c r="D42" s="17"/>
      <c r="E42" s="22"/>
      <c r="F42" s="3"/>
    </row>
    <row r="43" spans="1:6" ht="13.5" x14ac:dyDescent="0.2">
      <c r="A43" s="9">
        <v>308</v>
      </c>
      <c r="B43" s="10" t="s">
        <v>7</v>
      </c>
      <c r="C43" s="26"/>
      <c r="D43" s="27"/>
      <c r="E43" s="28"/>
      <c r="F43" s="4"/>
    </row>
    <row r="44" spans="1:6" ht="14.25" x14ac:dyDescent="0.3">
      <c r="A44" s="9">
        <v>309</v>
      </c>
      <c r="B44" s="10" t="s">
        <v>41</v>
      </c>
      <c r="C44" s="23"/>
      <c r="D44" s="17"/>
      <c r="E44" s="22"/>
      <c r="F44" s="3"/>
    </row>
    <row r="45" spans="1:6" ht="14.25" x14ac:dyDescent="0.3">
      <c r="A45" s="9">
        <v>310</v>
      </c>
      <c r="B45" s="10" t="s">
        <v>42</v>
      </c>
      <c r="C45" s="23"/>
      <c r="D45" s="17"/>
      <c r="E45" s="22"/>
      <c r="F45" s="3"/>
    </row>
    <row r="46" spans="1:6" ht="14.25" x14ac:dyDescent="0.3">
      <c r="A46" s="9">
        <v>311</v>
      </c>
      <c r="B46" s="10" t="s">
        <v>43</v>
      </c>
      <c r="C46" s="23"/>
      <c r="D46" s="17"/>
      <c r="E46" s="22"/>
      <c r="F46" s="3"/>
    </row>
    <row r="47" spans="1:6" ht="14.25" x14ac:dyDescent="0.3">
      <c r="A47" s="9">
        <v>312</v>
      </c>
      <c r="B47" s="10" t="s">
        <v>44</v>
      </c>
      <c r="C47" s="23"/>
      <c r="D47" s="17"/>
      <c r="E47" s="22"/>
      <c r="F47" s="3"/>
    </row>
    <row r="48" spans="1:6" ht="14.25" x14ac:dyDescent="0.3">
      <c r="A48" s="9">
        <v>313</v>
      </c>
      <c r="B48" s="10" t="s">
        <v>45</v>
      </c>
      <c r="C48" s="23"/>
      <c r="D48" s="17"/>
      <c r="E48" s="22"/>
      <c r="F48" s="3"/>
    </row>
    <row r="49" spans="1:6" ht="14.25" x14ac:dyDescent="0.3">
      <c r="A49" s="9">
        <v>314</v>
      </c>
      <c r="B49" s="10" t="s">
        <v>46</v>
      </c>
      <c r="C49" s="29"/>
      <c r="D49" s="17"/>
      <c r="E49" s="17"/>
      <c r="F49" s="3"/>
    </row>
    <row r="50" spans="1:6" ht="14.25" customHeight="1" x14ac:dyDescent="0.3">
      <c r="A50" s="9" t="s">
        <v>9</v>
      </c>
      <c r="B50" s="10" t="s">
        <v>57</v>
      </c>
      <c r="C50" s="23">
        <f>23*800</f>
        <v>18400</v>
      </c>
      <c r="D50" s="17"/>
      <c r="E50" s="22"/>
      <c r="F50" s="3"/>
    </row>
    <row r="51" spans="1:6" ht="14.25" x14ac:dyDescent="0.3">
      <c r="A51" s="9" t="s">
        <v>10</v>
      </c>
      <c r="B51" s="10" t="s">
        <v>58</v>
      </c>
      <c r="C51" s="23">
        <f>7*1200</f>
        <v>8400</v>
      </c>
      <c r="D51" s="17"/>
      <c r="E51" s="22"/>
      <c r="F51" s="3"/>
    </row>
    <row r="52" spans="1:6" ht="14.25" x14ac:dyDescent="0.3">
      <c r="A52" s="9">
        <v>315</v>
      </c>
      <c r="B52" s="10" t="s">
        <v>5</v>
      </c>
      <c r="C52" s="23"/>
      <c r="D52" s="17"/>
      <c r="E52" s="22"/>
      <c r="F52" s="3"/>
    </row>
    <row r="53" spans="1:6" ht="14.25" x14ac:dyDescent="0.3">
      <c r="A53" s="9">
        <v>316</v>
      </c>
      <c r="B53" s="10" t="s">
        <v>3</v>
      </c>
      <c r="C53" s="23"/>
      <c r="D53" s="17"/>
      <c r="E53" s="22"/>
      <c r="F53" s="3"/>
    </row>
    <row r="54" spans="1:6" ht="14.25" x14ac:dyDescent="0.3">
      <c r="A54" s="9">
        <v>317</v>
      </c>
      <c r="B54" s="10" t="s">
        <v>80</v>
      </c>
      <c r="C54" s="23"/>
      <c r="D54" s="17"/>
      <c r="E54" s="22"/>
      <c r="F54" s="3"/>
    </row>
    <row r="55" spans="1:6" ht="14.25" x14ac:dyDescent="0.3">
      <c r="A55" s="9">
        <v>318</v>
      </c>
      <c r="B55" s="10" t="s">
        <v>81</v>
      </c>
      <c r="C55" s="23"/>
      <c r="D55" s="17"/>
      <c r="E55" s="22"/>
      <c r="F55" s="3"/>
    </row>
    <row r="56" spans="1:6" ht="14.25" x14ac:dyDescent="0.3">
      <c r="A56" s="9">
        <v>319</v>
      </c>
      <c r="B56" s="10" t="s">
        <v>47</v>
      </c>
      <c r="C56" s="23"/>
      <c r="D56" s="17"/>
      <c r="E56" s="22"/>
      <c r="F56" s="3"/>
    </row>
    <row r="57" spans="1:6" ht="14.25" x14ac:dyDescent="0.3">
      <c r="A57" s="9">
        <v>320</v>
      </c>
      <c r="B57" s="10" t="s">
        <v>4</v>
      </c>
      <c r="C57" s="23"/>
      <c r="D57" s="17"/>
      <c r="E57" s="22"/>
      <c r="F57" s="3"/>
    </row>
    <row r="58" spans="1:6" ht="14.25" x14ac:dyDescent="0.3">
      <c r="A58" s="9">
        <v>321</v>
      </c>
      <c r="B58" s="10" t="s">
        <v>48</v>
      </c>
      <c r="C58" s="23"/>
      <c r="D58" s="17"/>
      <c r="E58" s="22"/>
      <c r="F58" s="3"/>
    </row>
    <row r="59" spans="1:6" ht="14.25" x14ac:dyDescent="0.3">
      <c r="A59" s="9">
        <v>322</v>
      </c>
      <c r="B59" s="10" t="s">
        <v>82</v>
      </c>
      <c r="C59" s="23"/>
      <c r="D59" s="17"/>
      <c r="E59" s="22"/>
      <c r="F59" s="3"/>
    </row>
    <row r="60" spans="1:6" ht="14.25" x14ac:dyDescent="0.3">
      <c r="A60" s="9">
        <v>323</v>
      </c>
      <c r="B60" s="10" t="s">
        <v>49</v>
      </c>
      <c r="C60" s="23"/>
      <c r="D60" s="17"/>
      <c r="E60" s="22"/>
      <c r="F60" s="3"/>
    </row>
    <row r="61" spans="1:6" ht="14.25" x14ac:dyDescent="0.3">
      <c r="A61" s="9">
        <v>324</v>
      </c>
      <c r="B61" s="10" t="s">
        <v>50</v>
      </c>
      <c r="C61" s="23"/>
      <c r="D61" s="17"/>
      <c r="E61" s="22"/>
      <c r="F61" s="3"/>
    </row>
    <row r="62" spans="1:6" ht="14.25" x14ac:dyDescent="0.3">
      <c r="A62" s="9">
        <v>325</v>
      </c>
      <c r="B62" s="10" t="s">
        <v>86</v>
      </c>
      <c r="C62" s="23"/>
      <c r="D62" s="17"/>
      <c r="E62" s="22"/>
      <c r="F62" s="3"/>
    </row>
    <row r="63" spans="1:6" ht="14.25" x14ac:dyDescent="0.3">
      <c r="A63" s="9">
        <v>326</v>
      </c>
      <c r="B63" s="10" t="s">
        <v>79</v>
      </c>
      <c r="C63" s="23"/>
      <c r="D63" s="17"/>
      <c r="E63" s="22"/>
      <c r="F63" s="3"/>
    </row>
    <row r="64" spans="1:6" ht="14.25" x14ac:dyDescent="0.3">
      <c r="A64" s="9">
        <v>327</v>
      </c>
      <c r="B64" s="10" t="s">
        <v>87</v>
      </c>
      <c r="C64" s="23"/>
      <c r="D64" s="17"/>
      <c r="E64" s="22"/>
      <c r="F64" s="3"/>
    </row>
    <row r="65" spans="1:6" ht="14.25" x14ac:dyDescent="0.3">
      <c r="A65" s="9">
        <v>328</v>
      </c>
      <c r="B65" s="10" t="s">
        <v>90</v>
      </c>
      <c r="C65" s="23"/>
      <c r="D65" s="17"/>
      <c r="E65" s="22"/>
      <c r="F65" s="3"/>
    </row>
    <row r="66" spans="1:6" ht="14.25" x14ac:dyDescent="0.3">
      <c r="A66" s="9">
        <v>329</v>
      </c>
      <c r="B66" s="10" t="s">
        <v>83</v>
      </c>
      <c r="C66" s="23"/>
      <c r="D66" s="17"/>
      <c r="E66" s="22"/>
      <c r="F66" s="3"/>
    </row>
    <row r="67" spans="1:6" ht="14.25" x14ac:dyDescent="0.3">
      <c r="A67" s="9">
        <v>330</v>
      </c>
      <c r="B67" s="10" t="s">
        <v>12</v>
      </c>
      <c r="C67" s="23"/>
      <c r="D67" s="17"/>
      <c r="E67" s="22"/>
      <c r="F67" s="3"/>
    </row>
    <row r="68" spans="1:6" ht="14.25" x14ac:dyDescent="0.3">
      <c r="A68" s="9">
        <v>331</v>
      </c>
      <c r="B68" s="10" t="s">
        <v>51</v>
      </c>
      <c r="C68" s="23"/>
      <c r="D68" s="17"/>
      <c r="E68" s="22"/>
      <c r="F68" s="3"/>
    </row>
    <row r="69" spans="1:6" ht="14.25" x14ac:dyDescent="0.3">
      <c r="A69" s="9">
        <v>332</v>
      </c>
      <c r="B69" s="10" t="s">
        <v>52</v>
      </c>
      <c r="C69" s="23"/>
      <c r="D69" s="17"/>
      <c r="E69" s="22"/>
      <c r="F69" s="3"/>
    </row>
    <row r="70" spans="1:6" ht="14.25" x14ac:dyDescent="0.3">
      <c r="A70" s="9">
        <v>333</v>
      </c>
      <c r="B70" s="10" t="s">
        <v>88</v>
      </c>
      <c r="C70" s="23"/>
      <c r="D70" s="17"/>
      <c r="E70" s="22"/>
      <c r="F70" s="3"/>
    </row>
    <row r="71" spans="1:6" ht="14.25" x14ac:dyDescent="0.3">
      <c r="A71" s="9">
        <v>334</v>
      </c>
      <c r="B71" s="10" t="s">
        <v>53</v>
      </c>
      <c r="C71" s="23"/>
      <c r="D71" s="17"/>
      <c r="E71" s="22"/>
      <c r="F71" s="3"/>
    </row>
    <row r="72" spans="1:6" ht="14.25" x14ac:dyDescent="0.3">
      <c r="A72" s="9">
        <v>335</v>
      </c>
      <c r="B72" s="10" t="s">
        <v>77</v>
      </c>
      <c r="C72" s="23"/>
      <c r="D72" s="17"/>
      <c r="E72" s="22"/>
      <c r="F72" s="3"/>
    </row>
    <row r="73" spans="1:6" ht="14.25" x14ac:dyDescent="0.3">
      <c r="A73" s="9">
        <v>336</v>
      </c>
      <c r="B73" s="10" t="s">
        <v>78</v>
      </c>
      <c r="C73" s="23"/>
      <c r="D73" s="17"/>
      <c r="E73" s="22"/>
      <c r="F73" s="3"/>
    </row>
    <row r="74" spans="1:6" ht="14.25" x14ac:dyDescent="0.3">
      <c r="A74" s="9">
        <v>337</v>
      </c>
      <c r="B74" s="10" t="s">
        <v>54</v>
      </c>
      <c r="C74" s="23"/>
      <c r="D74" s="17"/>
      <c r="E74" s="22"/>
      <c r="F74" s="3"/>
    </row>
    <row r="75" spans="1:6" ht="14.25" x14ac:dyDescent="0.3">
      <c r="A75" s="9">
        <v>338</v>
      </c>
      <c r="B75" s="10" t="s">
        <v>85</v>
      </c>
      <c r="C75" s="23"/>
      <c r="D75" s="17"/>
      <c r="E75" s="22"/>
      <c r="F75" s="3"/>
    </row>
    <row r="76" spans="1:6" ht="14.25" x14ac:dyDescent="0.3">
      <c r="A76" s="9">
        <v>339</v>
      </c>
      <c r="B76" s="10" t="s">
        <v>2</v>
      </c>
      <c r="C76" s="23"/>
      <c r="D76" s="17"/>
      <c r="E76" s="22"/>
      <c r="F76" s="3"/>
    </row>
    <row r="77" spans="1:6" ht="14.25" x14ac:dyDescent="0.3">
      <c r="A77" s="9">
        <v>340</v>
      </c>
      <c r="B77" s="10" t="s">
        <v>55</v>
      </c>
      <c r="C77" s="23"/>
      <c r="D77" s="17"/>
      <c r="E77" s="22"/>
      <c r="F77" s="3"/>
    </row>
    <row r="78" spans="1:6" ht="14.25" x14ac:dyDescent="0.3">
      <c r="A78" s="9">
        <v>341</v>
      </c>
      <c r="B78" s="10" t="s">
        <v>84</v>
      </c>
      <c r="C78" s="23"/>
      <c r="D78" s="17"/>
      <c r="E78" s="22"/>
      <c r="F78" s="3"/>
    </row>
    <row r="79" spans="1:6" ht="14.25" x14ac:dyDescent="0.3">
      <c r="A79" s="9">
        <v>342</v>
      </c>
      <c r="B79" s="10" t="s">
        <v>73</v>
      </c>
      <c r="C79" s="23"/>
      <c r="D79" s="17"/>
      <c r="E79" s="22"/>
      <c r="F79" s="3"/>
    </row>
    <row r="80" spans="1:6" ht="14.25" x14ac:dyDescent="0.3">
      <c r="A80" s="9">
        <v>343</v>
      </c>
      <c r="B80" s="10" t="s">
        <v>93</v>
      </c>
      <c r="C80" s="23"/>
      <c r="D80" s="17"/>
      <c r="E80" s="22"/>
      <c r="F80" s="3"/>
    </row>
    <row r="81" spans="1:6" ht="14.25" x14ac:dyDescent="0.3">
      <c r="A81" s="5" t="s">
        <v>36</v>
      </c>
      <c r="B81" s="5" t="s">
        <v>31</v>
      </c>
      <c r="C81" s="17"/>
      <c r="D81" s="23">
        <f>SUM(C37:C80)</f>
        <v>26800</v>
      </c>
      <c r="E81" s="17"/>
      <c r="F81" s="3"/>
    </row>
    <row r="82" spans="1:6" ht="14.25" x14ac:dyDescent="0.3">
      <c r="A82" s="37"/>
      <c r="B82" s="38"/>
      <c r="C82" s="38"/>
      <c r="D82" s="38"/>
      <c r="E82" s="39"/>
      <c r="F82" s="3"/>
    </row>
    <row r="83" spans="1:6" ht="14.25" x14ac:dyDescent="0.3">
      <c r="A83" s="37"/>
      <c r="B83" s="38"/>
      <c r="C83" s="38"/>
      <c r="D83" s="38"/>
      <c r="E83" s="39"/>
      <c r="F83" s="3"/>
    </row>
    <row r="84" spans="1:6" ht="14.25" x14ac:dyDescent="0.3">
      <c r="A84" s="22"/>
      <c r="B84" s="10" t="s">
        <v>59</v>
      </c>
      <c r="C84" s="17"/>
      <c r="D84" s="23">
        <v>60000</v>
      </c>
      <c r="E84" s="22"/>
      <c r="F84" s="3"/>
    </row>
    <row r="85" spans="1:6" ht="14.25" x14ac:dyDescent="0.3">
      <c r="A85" s="22"/>
      <c r="B85" s="10" t="s">
        <v>11</v>
      </c>
      <c r="C85" s="17"/>
      <c r="D85" s="23">
        <v>60000</v>
      </c>
      <c r="E85" s="22"/>
      <c r="F85" s="3"/>
    </row>
    <row r="86" spans="1:6" ht="14.25" x14ac:dyDescent="0.3">
      <c r="A86" s="37"/>
      <c r="B86" s="38"/>
      <c r="C86" s="38"/>
      <c r="D86" s="38"/>
      <c r="E86" s="39"/>
      <c r="F86" s="3"/>
    </row>
    <row r="87" spans="1:6" ht="14.25" x14ac:dyDescent="0.3">
      <c r="A87" s="22"/>
      <c r="B87" s="5" t="s">
        <v>8</v>
      </c>
      <c r="C87" s="17"/>
      <c r="D87" s="21">
        <f>SUM(D85+D84+D81+D34+D17)</f>
        <v>147800</v>
      </c>
      <c r="E87" s="17"/>
      <c r="F87" s="3"/>
    </row>
    <row r="88" spans="1:6" ht="13.5" x14ac:dyDescent="0.3">
      <c r="A88" s="43"/>
      <c r="B88" s="44"/>
      <c r="C88" s="44"/>
      <c r="D88" s="44"/>
      <c r="E88" s="45"/>
    </row>
    <row r="89" spans="1:6" ht="13.5" x14ac:dyDescent="0.2">
      <c r="A89" s="5" t="s">
        <v>56</v>
      </c>
      <c r="B89" s="12" t="s">
        <v>74</v>
      </c>
      <c r="C89" s="46"/>
      <c r="D89" s="47"/>
      <c r="E89" s="48"/>
    </row>
    <row r="90" spans="1:6" ht="13.5" x14ac:dyDescent="0.3">
      <c r="A90" s="22"/>
      <c r="B90" s="12" t="s">
        <v>17</v>
      </c>
      <c r="C90" s="15"/>
      <c r="D90" s="14"/>
      <c r="E90" s="14"/>
    </row>
    <row r="91" spans="1:6" ht="14.25" x14ac:dyDescent="0.3">
      <c r="A91" s="22"/>
      <c r="B91" s="14" t="s">
        <v>15</v>
      </c>
      <c r="C91" s="16"/>
      <c r="D91" s="13"/>
      <c r="E91" s="17"/>
    </row>
    <row r="92" spans="1:6" ht="14.25" x14ac:dyDescent="0.3">
      <c r="A92" s="22"/>
      <c r="B92" s="14" t="s">
        <v>16</v>
      </c>
      <c r="C92" s="16"/>
      <c r="D92" s="13"/>
      <c r="E92" s="17"/>
    </row>
    <row r="93" spans="1:6" ht="14.25" x14ac:dyDescent="0.3">
      <c r="A93" s="22"/>
      <c r="B93" s="14" t="s">
        <v>61</v>
      </c>
      <c r="C93" s="16"/>
      <c r="D93" s="13"/>
      <c r="E93" s="17"/>
    </row>
    <row r="94" spans="1:6" x14ac:dyDescent="0.2">
      <c r="A94" s="35"/>
      <c r="B94" s="36"/>
      <c r="C94" s="36"/>
      <c r="D94" s="36"/>
      <c r="E94" s="36"/>
      <c r="F94" s="8"/>
    </row>
  </sheetData>
  <mergeCells count="12">
    <mergeCell ref="B19:E19"/>
    <mergeCell ref="A1:E1"/>
    <mergeCell ref="A3:E3"/>
    <mergeCell ref="A94:E94"/>
    <mergeCell ref="A35:E35"/>
    <mergeCell ref="A18:E18"/>
    <mergeCell ref="A83:E83"/>
    <mergeCell ref="A82:E82"/>
    <mergeCell ref="A88:E88"/>
    <mergeCell ref="A86:E86"/>
    <mergeCell ref="A2:E2"/>
    <mergeCell ref="C89:E89"/>
  </mergeCells>
  <pageMargins left="0.7" right="0.7" top="0.75" bottom="0.75" header="0.3" footer="0.3"/>
  <pageSetup scale="52" orientation="portrait" r:id="rId1"/>
  <headerFooter>
    <oddHeader>&amp;C&amp;F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lalexander</dc:creator>
  <cp:lastModifiedBy>Natasha Duggan</cp:lastModifiedBy>
  <cp:lastPrinted>2022-10-18T20:03:42Z</cp:lastPrinted>
  <dcterms:created xsi:type="dcterms:W3CDTF">2022-05-17T17:52:33Z</dcterms:created>
  <dcterms:modified xsi:type="dcterms:W3CDTF">2022-10-18T20:28:24Z</dcterms:modified>
</cp:coreProperties>
</file>